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-4 кл" sheetId="8" r:id="rId1"/>
    <sheet name="5-11 кл" sheetId="43" r:id="rId2"/>
  </sheets>
  <definedNames>
    <definedName name="_xlnm.Print_Area" localSheetId="0">'1-4 кл'!$A$1:$T$240</definedName>
    <definedName name="_xlnm.Print_Area" localSheetId="1">'5-11 кл'!$A$1:$T$277</definedName>
  </definedNames>
  <calcPr calcId="162913"/>
</workbook>
</file>

<file path=xl/calcChain.xml><?xml version="1.0" encoding="utf-8"?>
<calcChain xmlns="http://schemas.openxmlformats.org/spreadsheetml/2006/main">
  <c r="E222" i="43" l="1"/>
  <c r="F222" i="43"/>
  <c r="G222" i="43"/>
  <c r="H222" i="43"/>
  <c r="I222" i="43"/>
  <c r="J222" i="43"/>
  <c r="K222" i="43"/>
  <c r="L222" i="43"/>
  <c r="M222" i="43"/>
  <c r="N222" i="43"/>
  <c r="O222" i="43"/>
  <c r="P222" i="43"/>
  <c r="Q222" i="43"/>
  <c r="R222" i="43"/>
  <c r="S222" i="43"/>
  <c r="T222" i="43"/>
  <c r="D222" i="43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D229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D206" i="8"/>
  <c r="G205" i="8"/>
  <c r="E90" i="43"/>
  <c r="F90" i="43"/>
  <c r="G90" i="43"/>
  <c r="H90" i="43"/>
  <c r="I90" i="43"/>
  <c r="J90" i="43"/>
  <c r="K90" i="43"/>
  <c r="L90" i="43"/>
  <c r="M90" i="43"/>
  <c r="N90" i="43"/>
  <c r="O90" i="43"/>
  <c r="P90" i="43"/>
  <c r="Q90" i="43"/>
  <c r="R90" i="43"/>
  <c r="S90" i="43"/>
  <c r="T90" i="43"/>
  <c r="D90" i="43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D91" i="8"/>
  <c r="E123" i="43" l="1"/>
  <c r="F123" i="43"/>
  <c r="G123" i="43"/>
  <c r="H123" i="43"/>
  <c r="I123" i="43"/>
  <c r="J123" i="43"/>
  <c r="K123" i="43"/>
  <c r="L123" i="43"/>
  <c r="M123" i="43"/>
  <c r="N123" i="43"/>
  <c r="O123" i="43"/>
  <c r="P123" i="43"/>
  <c r="Q123" i="43"/>
  <c r="R123" i="43"/>
  <c r="S123" i="43"/>
  <c r="T123" i="43"/>
  <c r="D123" i="43"/>
  <c r="E256" i="43" l="1"/>
  <c r="F256" i="43"/>
  <c r="G256" i="43"/>
  <c r="H256" i="43"/>
  <c r="I256" i="43"/>
  <c r="J256" i="43"/>
  <c r="K256" i="43"/>
  <c r="L256" i="43"/>
  <c r="M256" i="43"/>
  <c r="N256" i="43"/>
  <c r="O256" i="43"/>
  <c r="P256" i="43"/>
  <c r="Q256" i="43"/>
  <c r="R256" i="43"/>
  <c r="S256" i="43"/>
  <c r="T256" i="43"/>
  <c r="D256" i="43"/>
  <c r="E240" i="8" l="1"/>
  <c r="F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D240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D125" i="8"/>
  <c r="E101" i="43" l="1"/>
  <c r="F101" i="43"/>
  <c r="G101" i="43"/>
  <c r="H101" i="43"/>
  <c r="I101" i="43"/>
  <c r="J101" i="43"/>
  <c r="K101" i="43"/>
  <c r="L101" i="43"/>
  <c r="M101" i="43"/>
  <c r="N101" i="43"/>
  <c r="O101" i="43"/>
  <c r="P101" i="43"/>
  <c r="Q101" i="43"/>
  <c r="R101" i="43"/>
  <c r="S101" i="43"/>
  <c r="T101" i="43"/>
  <c r="D101" i="43"/>
  <c r="E172" i="8"/>
  <c r="F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D172" i="8"/>
  <c r="E190" i="43" l="1"/>
  <c r="F190" i="43"/>
  <c r="G190" i="43"/>
  <c r="H190" i="43"/>
  <c r="I190" i="43"/>
  <c r="J190" i="43"/>
  <c r="K190" i="43"/>
  <c r="L190" i="43"/>
  <c r="M190" i="43"/>
  <c r="N190" i="43"/>
  <c r="O190" i="43"/>
  <c r="P190" i="43"/>
  <c r="Q190" i="43"/>
  <c r="R190" i="43"/>
  <c r="S190" i="43"/>
  <c r="T190" i="43"/>
  <c r="D190" i="43"/>
  <c r="E102" i="8" l="1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D102" i="8"/>
  <c r="E178" i="43" l="1"/>
  <c r="F178" i="43"/>
  <c r="G178" i="43"/>
  <c r="H178" i="43"/>
  <c r="I178" i="43"/>
  <c r="J178" i="43"/>
  <c r="K178" i="43"/>
  <c r="L178" i="43"/>
  <c r="M178" i="43"/>
  <c r="N178" i="43"/>
  <c r="O178" i="43"/>
  <c r="P178" i="43"/>
  <c r="Q178" i="43"/>
  <c r="R178" i="43"/>
  <c r="S178" i="43"/>
  <c r="T178" i="43"/>
  <c r="D178" i="43"/>
  <c r="E184" i="8"/>
  <c r="F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D184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D160" i="8"/>
  <c r="E234" i="43" l="1"/>
  <c r="F234" i="43"/>
  <c r="H234" i="43"/>
  <c r="I234" i="43"/>
  <c r="J234" i="43"/>
  <c r="K234" i="43"/>
  <c r="L234" i="43"/>
  <c r="M234" i="43"/>
  <c r="N234" i="43"/>
  <c r="O234" i="43"/>
  <c r="P234" i="43"/>
  <c r="Q234" i="43"/>
  <c r="R234" i="43"/>
  <c r="S234" i="43"/>
  <c r="T234" i="43"/>
  <c r="D234" i="43"/>
  <c r="E212" i="43"/>
  <c r="F212" i="43"/>
  <c r="H212" i="43"/>
  <c r="I212" i="43"/>
  <c r="J212" i="43"/>
  <c r="K212" i="43"/>
  <c r="L212" i="43"/>
  <c r="M212" i="43"/>
  <c r="N212" i="43"/>
  <c r="O212" i="43"/>
  <c r="P212" i="43"/>
  <c r="Q212" i="43"/>
  <c r="R212" i="43"/>
  <c r="S212" i="43"/>
  <c r="T212" i="43"/>
  <c r="D212" i="43"/>
  <c r="E167" i="43" l="1"/>
  <c r="F167" i="43"/>
  <c r="G167" i="43"/>
  <c r="H167" i="43"/>
  <c r="I167" i="43"/>
  <c r="J167" i="43"/>
  <c r="K167" i="43"/>
  <c r="L167" i="43"/>
  <c r="M167" i="43"/>
  <c r="N167" i="43"/>
  <c r="O167" i="43"/>
  <c r="P167" i="43"/>
  <c r="Q167" i="43"/>
  <c r="R167" i="43"/>
  <c r="S167" i="43"/>
  <c r="T167" i="43"/>
  <c r="D167" i="43"/>
  <c r="E79" i="43"/>
  <c r="F79" i="43"/>
  <c r="G79" i="43"/>
  <c r="H79" i="43"/>
  <c r="I79" i="43"/>
  <c r="J79" i="43"/>
  <c r="K79" i="43"/>
  <c r="L79" i="43"/>
  <c r="M79" i="43"/>
  <c r="N79" i="43"/>
  <c r="O79" i="43"/>
  <c r="P79" i="43"/>
  <c r="Q79" i="43"/>
  <c r="R79" i="43"/>
  <c r="S79" i="43"/>
  <c r="T79" i="43"/>
  <c r="D79" i="43"/>
  <c r="E57" i="43"/>
  <c r="F57" i="43"/>
  <c r="G57" i="43"/>
  <c r="H57" i="43"/>
  <c r="I57" i="43"/>
  <c r="J57" i="43"/>
  <c r="K57" i="43"/>
  <c r="L57" i="43"/>
  <c r="M57" i="43"/>
  <c r="N57" i="43"/>
  <c r="O57" i="43"/>
  <c r="P57" i="43"/>
  <c r="Q57" i="43"/>
  <c r="R57" i="43"/>
  <c r="S57" i="43"/>
  <c r="T57" i="43"/>
  <c r="D57" i="43"/>
  <c r="E34" i="43"/>
  <c r="F34" i="43"/>
  <c r="G34" i="43"/>
  <c r="H34" i="43"/>
  <c r="I34" i="43"/>
  <c r="J34" i="43"/>
  <c r="K34" i="43"/>
  <c r="L34" i="43"/>
  <c r="M34" i="43"/>
  <c r="N34" i="43"/>
  <c r="O34" i="43"/>
  <c r="P34" i="43"/>
  <c r="Q34" i="43"/>
  <c r="R34" i="43"/>
  <c r="S34" i="43"/>
  <c r="T34" i="43"/>
  <c r="D34" i="43"/>
  <c r="E81" i="8" l="1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D81" i="8"/>
  <c r="E35" i="8" l="1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D35" i="8"/>
  <c r="E201" i="43" l="1"/>
  <c r="F201" i="43"/>
  <c r="H201" i="43"/>
  <c r="I201" i="43"/>
  <c r="J201" i="43"/>
  <c r="K201" i="43"/>
  <c r="L201" i="43"/>
  <c r="M201" i="43"/>
  <c r="N201" i="43"/>
  <c r="O201" i="43"/>
  <c r="P201" i="43"/>
  <c r="Q201" i="43"/>
  <c r="R201" i="43"/>
  <c r="S201" i="43"/>
  <c r="T201" i="43"/>
  <c r="D201" i="43"/>
  <c r="E134" i="43" l="1"/>
  <c r="F134" i="43"/>
  <c r="G134" i="43"/>
  <c r="H134" i="43"/>
  <c r="I134" i="43"/>
  <c r="J134" i="43"/>
  <c r="K134" i="43"/>
  <c r="L134" i="43"/>
  <c r="M134" i="43"/>
  <c r="N134" i="43"/>
  <c r="O134" i="43"/>
  <c r="P134" i="43"/>
  <c r="Q134" i="43"/>
  <c r="R134" i="43"/>
  <c r="S134" i="43"/>
  <c r="T134" i="43"/>
  <c r="D134" i="43"/>
  <c r="E113" i="8" l="1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D113" i="8"/>
  <c r="E277" i="43" l="1"/>
  <c r="F277" i="43"/>
  <c r="H277" i="43"/>
  <c r="I277" i="43"/>
  <c r="J277" i="43"/>
  <c r="K277" i="43"/>
  <c r="L277" i="43"/>
  <c r="M277" i="43"/>
  <c r="N277" i="43"/>
  <c r="O277" i="43"/>
  <c r="P277" i="43"/>
  <c r="Q277" i="43"/>
  <c r="R277" i="43"/>
  <c r="S277" i="43"/>
  <c r="T277" i="43"/>
  <c r="D277" i="43"/>
  <c r="G277" i="43"/>
  <c r="E267" i="43"/>
  <c r="F267" i="43"/>
  <c r="H267" i="43"/>
  <c r="I267" i="43"/>
  <c r="J267" i="43"/>
  <c r="K267" i="43"/>
  <c r="L267" i="43"/>
  <c r="M267" i="43"/>
  <c r="N267" i="43"/>
  <c r="O267" i="43"/>
  <c r="P267" i="43"/>
  <c r="Q267" i="43"/>
  <c r="R267" i="43"/>
  <c r="S267" i="43"/>
  <c r="T267" i="43"/>
  <c r="D267" i="43"/>
  <c r="G267" i="43"/>
  <c r="E244" i="43"/>
  <c r="F244" i="43"/>
  <c r="H244" i="43"/>
  <c r="I244" i="43"/>
  <c r="J244" i="43"/>
  <c r="K244" i="43"/>
  <c r="L244" i="43"/>
  <c r="M244" i="43"/>
  <c r="N244" i="43"/>
  <c r="O244" i="43"/>
  <c r="P244" i="43"/>
  <c r="Q244" i="43"/>
  <c r="R244" i="43"/>
  <c r="S244" i="43"/>
  <c r="T244" i="43"/>
  <c r="D244" i="43"/>
  <c r="G244" i="43"/>
  <c r="G234" i="43"/>
  <c r="G212" i="43"/>
  <c r="G201" i="43"/>
  <c r="E156" i="43"/>
  <c r="F156" i="43"/>
  <c r="H156" i="43"/>
  <c r="I156" i="43"/>
  <c r="J156" i="43"/>
  <c r="K156" i="43"/>
  <c r="L156" i="43"/>
  <c r="M156" i="43"/>
  <c r="N156" i="43"/>
  <c r="O156" i="43"/>
  <c r="P156" i="43"/>
  <c r="Q156" i="43"/>
  <c r="R156" i="43"/>
  <c r="S156" i="43"/>
  <c r="T156" i="43"/>
  <c r="D156" i="43"/>
  <c r="G156" i="43"/>
  <c r="E145" i="43"/>
  <c r="F145" i="43"/>
  <c r="G145" i="43"/>
  <c r="H145" i="43"/>
  <c r="I145" i="43"/>
  <c r="J145" i="43"/>
  <c r="K145" i="43"/>
  <c r="L145" i="43"/>
  <c r="M145" i="43"/>
  <c r="N145" i="43"/>
  <c r="O145" i="43"/>
  <c r="P145" i="43"/>
  <c r="Q145" i="43"/>
  <c r="R145" i="43"/>
  <c r="S145" i="43"/>
  <c r="T145" i="43"/>
  <c r="D145" i="43"/>
  <c r="E111" i="43"/>
  <c r="F111" i="43"/>
  <c r="G111" i="43"/>
  <c r="H111" i="43"/>
  <c r="I111" i="43"/>
  <c r="J111" i="43"/>
  <c r="K111" i="43"/>
  <c r="L111" i="43"/>
  <c r="M111" i="43"/>
  <c r="N111" i="43"/>
  <c r="O111" i="43"/>
  <c r="P111" i="43"/>
  <c r="Q111" i="43"/>
  <c r="R111" i="43"/>
  <c r="S111" i="43"/>
  <c r="T111" i="43"/>
  <c r="D111" i="43"/>
  <c r="E68" i="43"/>
  <c r="F68" i="43"/>
  <c r="G68" i="43"/>
  <c r="H68" i="43"/>
  <c r="I68" i="43"/>
  <c r="J68" i="43"/>
  <c r="K68" i="43"/>
  <c r="L68" i="43"/>
  <c r="M68" i="43"/>
  <c r="N68" i="43"/>
  <c r="O68" i="43"/>
  <c r="P68" i="43"/>
  <c r="Q68" i="43"/>
  <c r="R68" i="43"/>
  <c r="S68" i="43"/>
  <c r="T68" i="43"/>
  <c r="D68" i="43"/>
  <c r="E45" i="43"/>
  <c r="F45" i="43"/>
  <c r="G45" i="43"/>
  <c r="H45" i="43"/>
  <c r="I45" i="43"/>
  <c r="J45" i="43"/>
  <c r="K45" i="43"/>
  <c r="L45" i="43"/>
  <c r="M45" i="43"/>
  <c r="N45" i="43"/>
  <c r="O45" i="43"/>
  <c r="P45" i="43"/>
  <c r="Q45" i="43"/>
  <c r="R45" i="43"/>
  <c r="S45" i="43"/>
  <c r="T45" i="43"/>
  <c r="D45" i="43"/>
  <c r="E22" i="43"/>
  <c r="F22" i="43"/>
  <c r="G22" i="43"/>
  <c r="H22" i="43"/>
  <c r="I22" i="43"/>
  <c r="J22" i="43"/>
  <c r="K22" i="43"/>
  <c r="L22" i="43"/>
  <c r="M22" i="43"/>
  <c r="N22" i="43"/>
  <c r="O22" i="43"/>
  <c r="P22" i="43"/>
  <c r="Q22" i="43"/>
  <c r="R22" i="43"/>
  <c r="S22" i="43"/>
  <c r="T22" i="43"/>
  <c r="D22" i="43"/>
  <c r="E218" i="8" l="1"/>
  <c r="F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D218" i="8"/>
  <c r="E195" i="8" l="1"/>
  <c r="F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D195" i="8"/>
  <c r="E70" i="8" l="1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D70" i="8"/>
  <c r="E137" i="8" l="1"/>
  <c r="F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D137" i="8"/>
  <c r="E148" i="8" l="1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E58" i="8" l="1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D58" i="8"/>
  <c r="G239" i="8" l="1"/>
  <c r="G240" i="8" s="1"/>
  <c r="G217" i="8"/>
  <c r="G218" i="8" s="1"/>
  <c r="G183" i="8"/>
  <c r="G184" i="8" s="1"/>
  <c r="G194" i="8"/>
  <c r="G195" i="8" s="1"/>
  <c r="G171" i="8"/>
  <c r="G172" i="8" s="1"/>
  <c r="G137" i="8"/>
  <c r="D46" i="8" l="1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D148" i="8" l="1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</calcChain>
</file>

<file path=xl/sharedStrings.xml><?xml version="1.0" encoding="utf-8"?>
<sst xmlns="http://schemas.openxmlformats.org/spreadsheetml/2006/main" count="1580" uniqueCount="120">
  <si>
    <t>Утверждаю</t>
  </si>
  <si>
    <t xml:space="preserve">Директор ООО </t>
  </si>
  <si>
    <t>"Новая Система Услуг"</t>
  </si>
  <si>
    <t xml:space="preserve"> </t>
  </si>
  <si>
    <t>_______________</t>
  </si>
  <si>
    <t xml:space="preserve">         (подпись)</t>
  </si>
  <si>
    <t>(подпись)</t>
  </si>
  <si>
    <t xml:space="preserve">               М.П.</t>
  </si>
  <si>
    <t>М.П.</t>
  </si>
  <si>
    <t xml:space="preserve">Понедельник  1 неделя 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</si>
  <si>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</si>
  <si>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</si>
  <si>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</si>
  <si>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</si>
  <si>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</si>
  <si>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Витамины (мг); А - мкг рет.экв</t>
  </si>
  <si>
    <t>Минеральные в-ва (мг)</t>
  </si>
  <si>
    <t>Б</t>
  </si>
  <si>
    <t>Ж</t>
  </si>
  <si>
    <t>У</t>
  </si>
  <si>
    <t>В1</t>
  </si>
  <si>
    <t>В2</t>
  </si>
  <si>
    <t>Mg</t>
  </si>
  <si>
    <t>Fe</t>
  </si>
  <si>
    <t>Na</t>
  </si>
  <si>
    <t>I</t>
  </si>
  <si>
    <t>Se</t>
  </si>
  <si>
    <t>Фирменное блюдо</t>
  </si>
  <si>
    <t>ПР</t>
  </si>
  <si>
    <t>Хлеб ржаной</t>
  </si>
  <si>
    <t xml:space="preserve">Итого </t>
  </si>
  <si>
    <t xml:space="preserve">Вторник  1 неделя </t>
  </si>
  <si>
    <t>Хлеб пшеничный</t>
  </si>
  <si>
    <t xml:space="preserve">Среда  1 неделя </t>
  </si>
  <si>
    <t xml:space="preserve">Четверг  1 неделя </t>
  </si>
  <si>
    <t>Фирменное  блюдо</t>
  </si>
  <si>
    <t xml:space="preserve">Пятница  1 неделя </t>
  </si>
  <si>
    <t xml:space="preserve">Понедельник  2 неделя </t>
  </si>
  <si>
    <t>Каша гречневая рассыпчатая</t>
  </si>
  <si>
    <t xml:space="preserve">Вторник  2 неделя </t>
  </si>
  <si>
    <t>Чай с сахаром</t>
  </si>
  <si>
    <t xml:space="preserve">Среда  2 неделя </t>
  </si>
  <si>
    <t xml:space="preserve">Четверг  2 неделя </t>
  </si>
  <si>
    <t xml:space="preserve">Пятница 2 неделя </t>
  </si>
  <si>
    <t>Запеканка из творога</t>
  </si>
  <si>
    <t>Молоко сгущенное с сахаром</t>
  </si>
  <si>
    <t>Котлеты куриные рубленые</t>
  </si>
  <si>
    <t>Сыр (порциями)</t>
  </si>
  <si>
    <t>Масло (порциями)</t>
  </si>
  <si>
    <t>Рассольник  Ленинградский</t>
  </si>
  <si>
    <t>ОБЕД</t>
  </si>
  <si>
    <t>ЗАВТРАК</t>
  </si>
  <si>
    <t>Щи из свежей капусты с картофелем</t>
  </si>
  <si>
    <t>Гренки из пшеничного хлеба</t>
  </si>
  <si>
    <t>Компот из смеси сухофруктов</t>
  </si>
  <si>
    <t>Борщ с капустой и картофелем</t>
  </si>
  <si>
    <t xml:space="preserve">ЗАВТРАК </t>
  </si>
  <si>
    <t>Суп картофельный с макаронными изделиями</t>
  </si>
  <si>
    <t>Сок фруктовый</t>
  </si>
  <si>
    <t>54-4г-2020</t>
  </si>
  <si>
    <t>54-11г-2020</t>
  </si>
  <si>
    <t>Картофельное пюре</t>
  </si>
  <si>
    <t>54-6г-2020</t>
  </si>
  <si>
    <t>54-1г-2020</t>
  </si>
  <si>
    <t xml:space="preserve">Суббота  1 неделя </t>
  </si>
  <si>
    <t>Согласовано</t>
  </si>
  <si>
    <t>Икра кабачковая (консервы овощные закусочные)</t>
  </si>
  <si>
    <t>Рис отварной</t>
  </si>
  <si>
    <t>Макароны отварные</t>
  </si>
  <si>
    <t>Салат из моркови с яблоками</t>
  </si>
  <si>
    <t>Булочка школьная/кондитерское изделие</t>
  </si>
  <si>
    <t>50/25</t>
  </si>
  <si>
    <t xml:space="preserve">Пятница  2 неделя </t>
  </si>
  <si>
    <t xml:space="preserve">Суббота  2 неделя </t>
  </si>
  <si>
    <t>Фрукты свежие (яблоко)</t>
  </si>
  <si>
    <t>Молоко в индивидуальной упаковке</t>
  </si>
  <si>
    <t>А.С. Павлов</t>
  </si>
  <si>
    <t>428/ПР</t>
  </si>
  <si>
    <t>Курица запеченная</t>
  </si>
  <si>
    <t>С</t>
  </si>
  <si>
    <t>А</t>
  </si>
  <si>
    <t>Са</t>
  </si>
  <si>
    <t>Р</t>
  </si>
  <si>
    <t>К</t>
  </si>
  <si>
    <t xml:space="preserve">Примерное 10-ти дневное меню для организации питания учащихся г. Мичуринска
  1-4 класс на 2023-2024 год </t>
  </si>
  <si>
    <t>54-1з-2020</t>
  </si>
  <si>
    <t>53-19з2020</t>
  </si>
  <si>
    <t>Чай с сахаром и лимоном</t>
  </si>
  <si>
    <t>Суп-лапша домашняя</t>
  </si>
  <si>
    <t>Пельмени отварные</t>
  </si>
  <si>
    <t>Компот из свежих ягод</t>
  </si>
  <si>
    <t>54-9с-2020</t>
  </si>
  <si>
    <t>Суп картофельный с фасолью</t>
  </si>
  <si>
    <t>Плов</t>
  </si>
  <si>
    <t>54-16к-2020</t>
  </si>
  <si>
    <t>Каша вязкая молочная из риса и пшена</t>
  </si>
  <si>
    <t>Котлеты домашние</t>
  </si>
  <si>
    <t>54-7с-2020</t>
  </si>
  <si>
    <t>54-8с-2020</t>
  </si>
  <si>
    <t>Суп картофельный с горохом</t>
  </si>
  <si>
    <t>Тефтели в томатном соусе</t>
  </si>
  <si>
    <t>Рагу из свинины</t>
  </si>
  <si>
    <t xml:space="preserve">297/54-3соус-2020
</t>
  </si>
  <si>
    <t>Фрикадельки из кур в томатном соусе</t>
  </si>
  <si>
    <t>pp</t>
  </si>
  <si>
    <t>Директор</t>
  </si>
  <si>
    <t>Котлеты рыбные любительские</t>
  </si>
  <si>
    <t xml:space="preserve">Примерное 12-ти дневное меню для организации питания учащихся г. Мичуринска
  5-11 класс на 2023-2024 год </t>
  </si>
  <si>
    <t>Азу (мясо тушенное с овощами)</t>
  </si>
  <si>
    <t>Гуляш из куриного филе</t>
  </si>
  <si>
    <t>Каша "Янтарная" (из пшена с яблоками)</t>
  </si>
  <si>
    <t>54-3г-2020</t>
  </si>
  <si>
    <t>Макароны отварные с сыром</t>
  </si>
  <si>
    <t>54-20з-2020</t>
  </si>
  <si>
    <t>Горошек зеленый</t>
  </si>
  <si>
    <t>Салат из квашеной капусты</t>
  </si>
  <si>
    <t>Компот из свежих плодов (из яблок)</t>
  </si>
  <si>
    <t>Каша вязкая молочная из риса</t>
  </si>
  <si>
    <t>Сметана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</si>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</sst>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indexed="8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D96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164" fontId="1" fillId="0" borderId="0" applyBorder="0" applyProtection="0"/>
  </cellStyleXfs>
  <cellXfs count="33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7" borderId="0" xfId="0" applyFill="1"/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0" xfId="0" applyFont="1" applyFill="1"/>
    <xf numFmtId="0" fontId="6" fillId="2" borderId="0" xfId="0" applyFont="1" applyFill="1" applyBorder="1" applyAlignment="1">
      <alignment horizontal="right" vertical="center" wrapText="1"/>
    </xf>
    <xf numFmtId="0" fontId="7" fillId="0" borderId="0" xfId="0" applyFont="1"/>
    <xf numFmtId="49" fontId="7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vertical="top"/>
    </xf>
    <xf numFmtId="0" fontId="6" fillId="2" borderId="0" xfId="0" applyFont="1" applyFill="1" applyAlignment="1"/>
    <xf numFmtId="0" fontId="9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vertical="top"/>
    </xf>
    <xf numFmtId="0" fontId="2" fillId="2" borderId="0" xfId="0" applyFont="1" applyFill="1" applyAlignment="1">
      <alignment vertical="center" wrapText="1"/>
    </xf>
    <xf numFmtId="0" fontId="0" fillId="7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/>
    <xf numFmtId="0" fontId="7" fillId="4" borderId="0" xfId="0" applyFont="1" applyFill="1"/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11" fillId="2" borderId="0" xfId="0" applyFont="1" applyFill="1"/>
    <xf numFmtId="0" fontId="10" fillId="2" borderId="0" xfId="0" applyFont="1" applyFill="1" applyAlignment="1"/>
    <xf numFmtId="0" fontId="12" fillId="2" borderId="0" xfId="0" applyFont="1" applyFill="1" applyAlignment="1">
      <alignment vertical="top"/>
    </xf>
    <xf numFmtId="0" fontId="7" fillId="6" borderId="0" xfId="0" applyFont="1" applyFill="1"/>
    <xf numFmtId="0" fontId="13" fillId="2" borderId="0" xfId="0" applyFont="1" applyFill="1"/>
    <xf numFmtId="0" fontId="10" fillId="2" borderId="0" xfId="0" applyFont="1" applyFill="1"/>
    <xf numFmtId="0" fontId="12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164" fontId="4" fillId="0" borderId="5" xfId="1" applyFont="1" applyFill="1" applyBorder="1" applyAlignment="1">
      <alignment vertical="center" wrapText="1"/>
    </xf>
    <xf numFmtId="164" fontId="4" fillId="0" borderId="5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164" fontId="4" fillId="0" borderId="5" xfId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/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/>
    </xf>
    <xf numFmtId="0" fontId="7" fillId="0" borderId="9" xfId="0" applyFont="1" applyFill="1" applyBorder="1"/>
    <xf numFmtId="0" fontId="7" fillId="0" borderId="14" xfId="0" applyFont="1" applyFill="1" applyBorder="1"/>
    <xf numFmtId="0" fontId="7" fillId="0" borderId="8" xfId="0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 vertical="center" wrapText="1"/>
    </xf>
    <xf numFmtId="0" fontId="6" fillId="0" borderId="7" xfId="0" applyFont="1" applyFill="1" applyBorder="1"/>
    <xf numFmtId="0" fontId="7" fillId="0" borderId="7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righ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4" fillId="0" borderId="5" xfId="1" applyFont="1" applyFill="1" applyBorder="1" applyAlignment="1">
      <alignment horizontal="right" vertical="center" wrapText="1"/>
    </xf>
    <xf numFmtId="164" fontId="4" fillId="0" borderId="5" xfId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5" xfId="1" applyFont="1" applyFill="1" applyBorder="1" applyAlignment="1" applyProtection="1">
      <alignment horizontal="center" vertical="center" wrapText="1"/>
    </xf>
    <xf numFmtId="164" fontId="4" fillId="0" borderId="5" xfId="1" applyFont="1" applyFill="1" applyBorder="1" applyAlignment="1" applyProtection="1">
      <alignment vertical="center" wrapText="1"/>
    </xf>
    <xf numFmtId="164" fontId="4" fillId="0" borderId="5" xfId="1" applyFont="1" applyFill="1" applyBorder="1" applyAlignment="1" applyProtection="1">
      <alignment horizontal="right" vertical="center" wrapText="1"/>
    </xf>
    <xf numFmtId="164" fontId="4" fillId="0" borderId="5" xfId="1" applyFont="1" applyFill="1" applyBorder="1" applyAlignment="1" applyProtection="1">
      <alignment vertical="center"/>
    </xf>
    <xf numFmtId="164" fontId="4" fillId="0" borderId="6" xfId="1" applyFont="1" applyFill="1" applyBorder="1" applyAlignment="1" applyProtection="1">
      <alignment vertical="center"/>
    </xf>
    <xf numFmtId="164" fontId="4" fillId="0" borderId="1" xfId="1" applyFont="1" applyFill="1" applyBorder="1" applyAlignment="1" applyProtection="1">
      <alignment vertical="center"/>
    </xf>
    <xf numFmtId="164" fontId="4" fillId="0" borderId="19" xfId="1" applyFont="1" applyFill="1" applyBorder="1" applyAlignment="1" applyProtection="1">
      <alignment vertical="center"/>
    </xf>
    <xf numFmtId="0" fontId="7" fillId="0" borderId="2" xfId="0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164" fontId="4" fillId="0" borderId="13" xfId="1" applyFont="1" applyFill="1" applyBorder="1" applyAlignment="1">
      <alignment horizontal="center" vertical="center" wrapText="1"/>
    </xf>
    <xf numFmtId="164" fontId="4" fillId="0" borderId="13" xfId="1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164" fontId="4" fillId="0" borderId="6" xfId="1" applyFont="1" applyFill="1" applyBorder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/>
    <xf numFmtId="0" fontId="7" fillId="0" borderId="3" xfId="0" applyFont="1" applyFill="1" applyBorder="1" applyAlignment="1"/>
    <xf numFmtId="0" fontId="7" fillId="0" borderId="1" xfId="0" applyFont="1" applyFill="1" applyBorder="1" applyAlignment="1"/>
    <xf numFmtId="0" fontId="7" fillId="0" borderId="9" xfId="0" applyFont="1" applyFill="1" applyBorder="1" applyAlignment="1"/>
    <xf numFmtId="0" fontId="7" fillId="0" borderId="14" xfId="0" applyFont="1" applyFill="1" applyBorder="1" applyAlignment="1"/>
    <xf numFmtId="0" fontId="7" fillId="0" borderId="8" xfId="0" applyFont="1" applyFill="1" applyBorder="1" applyAlignment="1"/>
    <xf numFmtId="0" fontId="7" fillId="0" borderId="7" xfId="0" applyFont="1" applyFill="1" applyBorder="1" applyAlignment="1"/>
    <xf numFmtId="164" fontId="4" fillId="0" borderId="5" xfId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164" fontId="4" fillId="8" borderId="5" xfId="1" applyFont="1" applyFill="1" applyBorder="1" applyAlignment="1"/>
    <xf numFmtId="164" fontId="4" fillId="8" borderId="13" xfId="1" applyFont="1" applyFill="1" applyBorder="1" applyAlignment="1"/>
    <xf numFmtId="164" fontId="4" fillId="8" borderId="18" xfId="1" applyFont="1" applyFill="1" applyBorder="1" applyAlignment="1"/>
    <xf numFmtId="164" fontId="4" fillId="8" borderId="5" xfId="1" applyFont="1" applyFill="1" applyBorder="1" applyAlignment="1">
      <alignment vertical="center"/>
    </xf>
    <xf numFmtId="1" fontId="4" fillId="0" borderId="13" xfId="2" applyNumberFormat="1" applyFont="1" applyFill="1" applyBorder="1" applyAlignment="1">
      <alignment horizontal="center" vertical="center" wrapText="1"/>
    </xf>
    <xf numFmtId="164" fontId="4" fillId="0" borderId="13" xfId="2" applyFont="1" applyFill="1" applyBorder="1" applyAlignment="1">
      <alignment vertical="center" wrapText="1"/>
    </xf>
    <xf numFmtId="164" fontId="4" fillId="0" borderId="13" xfId="2" applyFont="1" applyFill="1" applyBorder="1" applyAlignment="1">
      <alignment horizontal="center" vertical="center" wrapText="1"/>
    </xf>
    <xf numFmtId="164" fontId="4" fillId="0" borderId="13" xfId="1" applyFont="1" applyFill="1" applyBorder="1" applyAlignment="1">
      <alignment horizontal="right" vertical="center" wrapText="1"/>
    </xf>
    <xf numFmtId="164" fontId="4" fillId="8" borderId="5" xfId="2" applyFont="1" applyFill="1" applyBorder="1" applyAlignment="1">
      <alignment vertical="center"/>
    </xf>
    <xf numFmtId="164" fontId="4" fillId="8" borderId="13" xfId="2" applyFont="1" applyFill="1" applyBorder="1" applyAlignment="1">
      <alignment vertical="center"/>
    </xf>
    <xf numFmtId="164" fontId="4" fillId="8" borderId="6" xfId="2" applyFont="1" applyFill="1" applyBorder="1" applyAlignment="1">
      <alignment vertical="center"/>
    </xf>
    <xf numFmtId="164" fontId="4" fillId="8" borderId="5" xfId="1" applyFont="1" applyFill="1" applyBorder="1" applyAlignment="1">
      <alignment horizontal="center" vertical="center" wrapText="1"/>
    </xf>
    <xf numFmtId="164" fontId="4" fillId="8" borderId="5" xfId="1" applyFont="1" applyFill="1" applyBorder="1" applyAlignment="1">
      <alignment vertical="center" wrapText="1"/>
    </xf>
    <xf numFmtId="0" fontId="4" fillId="8" borderId="5" xfId="1" applyNumberFormat="1" applyFont="1" applyFill="1" applyBorder="1" applyAlignment="1">
      <alignment horizontal="center" vertical="center" wrapText="1"/>
    </xf>
    <xf numFmtId="164" fontId="4" fillId="8" borderId="5" xfId="1" applyFont="1" applyFill="1" applyBorder="1" applyAlignment="1">
      <alignment horizontal="right" vertical="center" wrapText="1"/>
    </xf>
    <xf numFmtId="164" fontId="4" fillId="0" borderId="20" xfId="2" applyFont="1" applyFill="1" applyBorder="1" applyAlignment="1">
      <alignment horizontal="center" vertical="center" wrapText="1"/>
    </xf>
    <xf numFmtId="164" fontId="4" fillId="0" borderId="20" xfId="2" applyFont="1" applyFill="1" applyBorder="1" applyAlignment="1">
      <alignment vertical="center" wrapText="1"/>
    </xf>
    <xf numFmtId="49" fontId="4" fillId="0" borderId="20" xfId="2" applyNumberFormat="1" applyFont="1" applyFill="1" applyBorder="1" applyAlignment="1">
      <alignment horizontal="center" vertical="center" wrapText="1"/>
    </xf>
    <xf numFmtId="164" fontId="4" fillId="0" borderId="20" xfId="2" applyFont="1" applyFill="1" applyBorder="1" applyAlignment="1">
      <alignment horizontal="right" vertical="center" wrapText="1"/>
    </xf>
    <xf numFmtId="164" fontId="4" fillId="0" borderId="20" xfId="2" applyFont="1" applyFill="1" applyBorder="1" applyAlignment="1">
      <alignment vertical="center"/>
    </xf>
    <xf numFmtId="164" fontId="4" fillId="8" borderId="20" xfId="2" applyFont="1" applyFill="1" applyBorder="1" applyAlignment="1">
      <alignment vertical="center"/>
    </xf>
    <xf numFmtId="164" fontId="4" fillId="8" borderId="21" xfId="2" applyFont="1" applyFill="1" applyBorder="1" applyAlignment="1">
      <alignment vertical="center"/>
    </xf>
    <xf numFmtId="0" fontId="4" fillId="0" borderId="5" xfId="2" applyNumberFormat="1" applyFont="1" applyFill="1" applyBorder="1" applyAlignment="1">
      <alignment horizontal="center" vertical="center" wrapText="1"/>
    </xf>
    <xf numFmtId="164" fontId="4" fillId="0" borderId="5" xfId="2" applyFont="1" applyFill="1" applyBorder="1" applyAlignment="1">
      <alignment vertical="center" wrapText="1"/>
    </xf>
    <xf numFmtId="164" fontId="4" fillId="0" borderId="5" xfId="2" applyFont="1" applyFill="1" applyBorder="1" applyAlignment="1">
      <alignment horizontal="center" vertical="center" wrapText="1"/>
    </xf>
    <xf numFmtId="164" fontId="4" fillId="0" borderId="5" xfId="2" applyFont="1" applyFill="1" applyBorder="1" applyAlignment="1">
      <alignment horizontal="right" vertical="center" wrapText="1"/>
    </xf>
    <xf numFmtId="164" fontId="4" fillId="0" borderId="5" xfId="2" applyFont="1" applyFill="1" applyBorder="1" applyAlignment="1">
      <alignment vertical="center"/>
    </xf>
    <xf numFmtId="164" fontId="4" fillId="0" borderId="5" xfId="2" applyFont="1" applyFill="1" applyBorder="1" applyAlignment="1"/>
    <xf numFmtId="164" fontId="4" fillId="8" borderId="5" xfId="2" applyFont="1" applyFill="1" applyBorder="1" applyAlignment="1"/>
    <xf numFmtId="164" fontId="4" fillId="8" borderId="5" xfId="2" applyFont="1" applyFill="1" applyBorder="1" applyAlignment="1">
      <alignment horizontal="right" wrapText="1"/>
    </xf>
    <xf numFmtId="164" fontId="4" fillId="8" borderId="13" xfId="2" applyFont="1" applyFill="1" applyBorder="1" applyAlignment="1">
      <alignment horizontal="right" wrapText="1"/>
    </xf>
    <xf numFmtId="164" fontId="4" fillId="8" borderId="13" xfId="2" applyFont="1" applyFill="1" applyBorder="1" applyAlignment="1"/>
    <xf numFmtId="164" fontId="4" fillId="8" borderId="6" xfId="2" applyFont="1" applyFill="1" applyBorder="1" applyAlignment="1">
      <alignment horizontal="right"/>
    </xf>
    <xf numFmtId="164" fontId="4" fillId="8" borderId="5" xfId="2" applyFont="1" applyFill="1" applyBorder="1" applyAlignment="1">
      <alignment horizontal="center" vertical="center" wrapText="1"/>
    </xf>
    <xf numFmtId="164" fontId="4" fillId="8" borderId="5" xfId="2" applyFont="1" applyFill="1" applyBorder="1" applyAlignment="1">
      <alignment vertical="center" wrapText="1"/>
    </xf>
    <xf numFmtId="49" fontId="4" fillId="8" borderId="5" xfId="2" applyNumberFormat="1" applyFont="1" applyFill="1" applyBorder="1" applyAlignment="1">
      <alignment horizontal="center" vertical="center" wrapText="1"/>
    </xf>
    <xf numFmtId="164" fontId="4" fillId="8" borderId="5" xfId="2" applyFont="1" applyFill="1" applyBorder="1" applyAlignment="1">
      <alignment horizontal="right" vertical="center" wrapText="1"/>
    </xf>
    <xf numFmtId="165" fontId="4" fillId="0" borderId="13" xfId="2" applyNumberFormat="1" applyFont="1" applyFill="1" applyBorder="1" applyAlignment="1">
      <alignment horizontal="center" vertical="center" wrapText="1"/>
    </xf>
    <xf numFmtId="164" fontId="4" fillId="0" borderId="5" xfId="2" applyFont="1" applyFill="1" applyBorder="1" applyAlignment="1">
      <alignment horizontal="left" vertical="center" wrapText="1"/>
    </xf>
    <xf numFmtId="164" fontId="4" fillId="0" borderId="23" xfId="2" applyFont="1" applyFill="1" applyBorder="1" applyAlignment="1">
      <alignment horizontal="center" vertical="center" wrapText="1"/>
    </xf>
    <xf numFmtId="164" fontId="4" fillId="0" borderId="24" xfId="2" applyFont="1" applyFill="1" applyBorder="1" applyAlignment="1">
      <alignment horizontal="right" vertical="center" wrapText="1"/>
    </xf>
    <xf numFmtId="164" fontId="4" fillId="0" borderId="24" xfId="2" applyFont="1" applyFill="1" applyBorder="1" applyAlignment="1"/>
    <xf numFmtId="164" fontId="4" fillId="8" borderId="24" xfId="2" applyFont="1" applyFill="1" applyBorder="1" applyAlignment="1"/>
    <xf numFmtId="0" fontId="6" fillId="2" borderId="1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4" fillId="0" borderId="13" xfId="2" applyFont="1" applyFill="1" applyBorder="1" applyAlignment="1">
      <alignment horizontal="right" vertical="center" wrapText="1"/>
    </xf>
    <xf numFmtId="164" fontId="4" fillId="0" borderId="13" xfId="2" applyFont="1" applyFill="1" applyBorder="1" applyAlignment="1"/>
    <xf numFmtId="164" fontId="4" fillId="8" borderId="5" xfId="2" applyFont="1" applyFill="1" applyBorder="1" applyAlignment="1">
      <alignment horizontal="right" vertical="center"/>
    </xf>
    <xf numFmtId="164" fontId="4" fillId="8" borderId="6" xfId="2" applyFont="1" applyFill="1" applyBorder="1" applyAlignment="1">
      <alignment horizontal="right" vertical="center"/>
    </xf>
    <xf numFmtId="164" fontId="4" fillId="8" borderId="5" xfId="2" applyFont="1" applyFill="1" applyBorder="1" applyAlignment="1">
      <alignment horizontal="right"/>
    </xf>
    <xf numFmtId="164" fontId="4" fillId="0" borderId="13" xfId="2" applyFont="1" applyFill="1" applyBorder="1" applyAlignment="1">
      <alignment vertical="center"/>
    </xf>
    <xf numFmtId="49" fontId="4" fillId="0" borderId="5" xfId="2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vertical="center" wrapText="1"/>
    </xf>
    <xf numFmtId="164" fontId="4" fillId="0" borderId="0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wrapText="1"/>
    </xf>
    <xf numFmtId="0" fontId="7" fillId="2" borderId="1" xfId="0" applyFont="1" applyFill="1" applyBorder="1" applyAlignment="1"/>
    <xf numFmtId="164" fontId="4" fillId="9" borderId="1" xfId="1" applyFont="1" applyFill="1" applyBorder="1" applyAlignment="1">
      <alignment horizontal="right" wrapText="1"/>
    </xf>
    <xf numFmtId="164" fontId="4" fillId="9" borderId="3" xfId="1" applyFont="1" applyFill="1" applyBorder="1" applyAlignment="1">
      <alignment horizontal="right" wrapText="1"/>
    </xf>
    <xf numFmtId="164" fontId="4" fillId="9" borderId="0" xfId="1" applyFont="1" applyFill="1" applyBorder="1" applyAlignment="1">
      <alignment horizontal="right" wrapText="1"/>
    </xf>
    <xf numFmtId="164" fontId="4" fillId="10" borderId="3" xfId="1" applyFont="1" applyFill="1" applyBorder="1" applyAlignment="1"/>
    <xf numFmtId="0" fontId="4" fillId="8" borderId="5" xfId="0" applyFont="1" applyFill="1" applyBorder="1" applyAlignment="1">
      <alignment horizontal="center" vertical="center" wrapText="1"/>
    </xf>
    <xf numFmtId="164" fontId="4" fillId="8" borderId="13" xfId="2" applyFont="1" applyFill="1" applyBorder="1" applyAlignment="1">
      <alignment horizontal="right" vertical="center"/>
    </xf>
    <xf numFmtId="164" fontId="4" fillId="8" borderId="18" xfId="2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  <xf numFmtId="164" fontId="4" fillId="8" borderId="18" xfId="2" applyFont="1" applyFill="1" applyBorder="1" applyAlignment="1">
      <alignment vertical="center"/>
    </xf>
    <xf numFmtId="0" fontId="4" fillId="8" borderId="5" xfId="2" applyNumberFormat="1" applyFont="1" applyFill="1" applyBorder="1" applyAlignment="1">
      <alignment horizontal="center" vertical="center" wrapText="1"/>
    </xf>
    <xf numFmtId="164" fontId="4" fillId="8" borderId="18" xfId="2" applyFont="1" applyFill="1" applyBorder="1" applyAlignment="1"/>
    <xf numFmtId="0" fontId="4" fillId="8" borderId="5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horizontal="right" vertical="center" wrapText="1"/>
    </xf>
    <xf numFmtId="0" fontId="4" fillId="8" borderId="5" xfId="0" applyFont="1" applyFill="1" applyBorder="1"/>
    <xf numFmtId="0" fontId="4" fillId="8" borderId="13" xfId="0" applyFont="1" applyFill="1" applyBorder="1"/>
    <xf numFmtId="0" fontId="4" fillId="8" borderId="5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 vertical="center" wrapText="1"/>
    </xf>
    <xf numFmtId="164" fontId="4" fillId="8" borderId="19" xfId="2" applyFont="1" applyFill="1" applyBorder="1" applyAlignment="1">
      <alignment vertical="center"/>
    </xf>
    <xf numFmtId="164" fontId="4" fillId="0" borderId="0" xfId="2" applyFont="1" applyFill="1" applyAlignment="1"/>
    <xf numFmtId="164" fontId="4" fillId="0" borderId="20" xfId="2" applyFont="1" applyFill="1" applyBorder="1" applyAlignment="1"/>
    <xf numFmtId="164" fontId="4" fillId="8" borderId="20" xfId="2" applyFont="1" applyFill="1" applyBorder="1" applyAlignment="1"/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/>
    <xf numFmtId="164" fontId="4" fillId="9" borderId="9" xfId="1" applyFont="1" applyFill="1" applyBorder="1" applyAlignment="1">
      <alignment horizontal="right" wrapText="1"/>
    </xf>
    <xf numFmtId="164" fontId="4" fillId="0" borderId="13" xfId="1" applyFont="1" applyFill="1" applyBorder="1" applyAlignment="1" applyProtection="1">
      <alignment vertical="center"/>
    </xf>
    <xf numFmtId="164" fontId="4" fillId="0" borderId="18" xfId="1" applyFont="1" applyFill="1" applyBorder="1" applyAlignment="1" applyProtection="1">
      <alignment vertical="center"/>
    </xf>
    <xf numFmtId="164" fontId="4" fillId="0" borderId="3" xfId="1" applyFont="1" applyFill="1" applyBorder="1" applyAlignment="1" applyProtection="1">
      <alignment vertical="center"/>
    </xf>
    <xf numFmtId="164" fontId="4" fillId="0" borderId="25" xfId="1" applyFont="1" applyFill="1" applyBorder="1" applyAlignment="1" applyProtection="1">
      <alignment vertical="center"/>
    </xf>
    <xf numFmtId="164" fontId="4" fillId="0" borderId="18" xfId="2" applyFont="1" applyFill="1" applyBorder="1" applyAlignment="1">
      <alignment horizontal="center" vertical="center" wrapText="1"/>
    </xf>
    <xf numFmtId="164" fontId="4" fillId="8" borderId="13" xfId="2" applyFont="1" applyFill="1" applyBorder="1" applyAlignment="1">
      <alignment horizontal="right" vertical="center" wrapText="1"/>
    </xf>
    <xf numFmtId="164" fontId="4" fillId="0" borderId="1" xfId="1" applyFont="1" applyFill="1" applyBorder="1" applyAlignment="1">
      <alignment horizontal="right" vertical="center" wrapText="1"/>
    </xf>
    <xf numFmtId="164" fontId="4" fillId="0" borderId="1" xfId="1" applyFont="1" applyFill="1" applyBorder="1" applyAlignment="1">
      <alignment vertical="center"/>
    </xf>
    <xf numFmtId="164" fontId="4" fillId="8" borderId="1" xfId="1" applyFont="1" applyFill="1" applyBorder="1" applyAlignment="1">
      <alignment vertical="center"/>
    </xf>
    <xf numFmtId="164" fontId="4" fillId="8" borderId="1" xfId="2" applyFont="1" applyFill="1" applyBorder="1" applyAlignment="1">
      <alignment vertical="center"/>
    </xf>
    <xf numFmtId="164" fontId="4" fillId="2" borderId="5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vertical="center" wrapText="1"/>
    </xf>
    <xf numFmtId="164" fontId="4" fillId="0" borderId="5" xfId="1" applyFont="1" applyFill="1" applyBorder="1" applyAlignment="1">
      <alignment horizontal="center" vertical="top" wrapText="1"/>
    </xf>
    <xf numFmtId="164" fontId="4" fillId="9" borderId="5" xfId="1" applyFont="1" applyFill="1" applyBorder="1" applyAlignment="1" applyProtection="1">
      <alignment vertical="center"/>
    </xf>
    <xf numFmtId="164" fontId="4" fillId="9" borderId="13" xfId="1" applyFont="1" applyFill="1" applyBorder="1" applyAlignment="1" applyProtection="1">
      <alignment vertical="center"/>
    </xf>
    <xf numFmtId="164" fontId="4" fillId="9" borderId="6" xfId="1" applyFont="1" applyFill="1" applyBorder="1" applyAlignment="1" applyProtection="1">
      <alignment vertical="center"/>
    </xf>
    <xf numFmtId="164" fontId="4" fillId="9" borderId="1" xfId="1" applyFont="1" applyFill="1" applyBorder="1" applyAlignment="1" applyProtection="1">
      <alignment vertical="center"/>
    </xf>
    <xf numFmtId="164" fontId="4" fillId="11" borderId="1" xfId="1" applyFont="1" applyFill="1" applyBorder="1" applyAlignment="1" applyProtection="1">
      <alignment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/>
    <xf numFmtId="0" fontId="7" fillId="0" borderId="26" xfId="0" applyFont="1" applyFill="1" applyBorder="1"/>
    <xf numFmtId="164" fontId="4" fillId="8" borderId="20" xfId="2" applyFont="1" applyFill="1" applyBorder="1" applyAlignment="1">
      <alignment horizontal="right" vertical="center" wrapText="1"/>
    </xf>
    <xf numFmtId="164" fontId="4" fillId="8" borderId="20" xfId="2" applyFont="1" applyFill="1" applyBorder="1" applyAlignment="1">
      <alignment horizontal="right"/>
    </xf>
    <xf numFmtId="164" fontId="4" fillId="0" borderId="13" xfId="1" applyFont="1" applyFill="1" applyBorder="1" applyAlignment="1"/>
    <xf numFmtId="164" fontId="4" fillId="8" borderId="25" xfId="2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right" vertical="center" wrapText="1"/>
    </xf>
    <xf numFmtId="0" fontId="4" fillId="8" borderId="1" xfId="0" applyFont="1" applyFill="1" applyBorder="1"/>
    <xf numFmtId="0" fontId="4" fillId="8" borderId="1" xfId="0" applyFont="1" applyFill="1" applyBorder="1" applyAlignment="1">
      <alignment horizontal="right"/>
    </xf>
    <xf numFmtId="0" fontId="4" fillId="8" borderId="1" xfId="0" applyFont="1" applyFill="1" applyBorder="1" applyAlignment="1">
      <alignment vertical="center" wrapText="1"/>
    </xf>
    <xf numFmtId="164" fontId="4" fillId="8" borderId="6" xfId="2" applyFont="1" applyFill="1" applyBorder="1" applyAlignment="1">
      <alignment horizontal="center" vertical="center" wrapText="1"/>
    </xf>
    <xf numFmtId="164" fontId="4" fillId="8" borderId="19" xfId="2" applyFont="1" applyFill="1" applyBorder="1" applyAlignment="1"/>
    <xf numFmtId="164" fontId="4" fillId="8" borderId="1" xfId="2" applyFont="1" applyFill="1" applyBorder="1" applyAlignment="1"/>
    <xf numFmtId="164" fontId="4" fillId="8" borderId="6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/>
    </xf>
    <xf numFmtId="164" fontId="4" fillId="8" borderId="20" xfId="2" applyFont="1" applyFill="1" applyBorder="1" applyAlignment="1">
      <alignment vertical="center" wrapText="1"/>
    </xf>
    <xf numFmtId="164" fontId="4" fillId="2" borderId="20" xfId="2" applyFont="1" applyFill="1" applyBorder="1" applyAlignment="1">
      <alignment horizontal="center" vertical="center" wrapText="1"/>
    </xf>
    <xf numFmtId="164" fontId="4" fillId="8" borderId="27" xfId="2" applyFont="1" applyFill="1" applyBorder="1" applyAlignment="1"/>
    <xf numFmtId="49" fontId="4" fillId="0" borderId="21" xfId="2" applyNumberFormat="1" applyFont="1" applyFill="1" applyBorder="1" applyAlignment="1">
      <alignment horizontal="center" vertical="center" wrapText="1"/>
    </xf>
    <xf numFmtId="164" fontId="4" fillId="0" borderId="28" xfId="2" applyFont="1" applyFill="1" applyBorder="1" applyAlignment="1">
      <alignment vertical="center"/>
    </xf>
    <xf numFmtId="164" fontId="4" fillId="0" borderId="1" xfId="2" applyFont="1" applyFill="1" applyBorder="1" applyAlignment="1">
      <alignment horizontal="right" vertical="center" wrapText="1"/>
    </xf>
    <xf numFmtId="164" fontId="4" fillId="12" borderId="20" xfId="2" applyFont="1" applyFill="1" applyBorder="1" applyAlignment="1">
      <alignment horizontal="center" vertical="center" wrapText="1"/>
    </xf>
    <xf numFmtId="164" fontId="4" fillId="13" borderId="20" xfId="2" applyFont="1" applyFill="1" applyBorder="1" applyAlignment="1">
      <alignment vertical="center" wrapText="1"/>
    </xf>
    <xf numFmtId="164" fontId="4" fillId="12" borderId="20" xfId="2" applyFont="1" applyFill="1" applyBorder="1" applyAlignment="1">
      <alignment horizontal="right" vertical="center" wrapText="1"/>
    </xf>
    <xf numFmtId="164" fontId="4" fillId="12" borderId="20" xfId="2" applyFont="1" applyFill="1" applyBorder="1" applyAlignment="1"/>
    <xf numFmtId="164" fontId="4" fillId="13" borderId="20" xfId="2" applyFont="1" applyFill="1" applyBorder="1" applyAlignment="1"/>
    <xf numFmtId="164" fontId="4" fillId="13" borderId="24" xfId="2" applyFont="1" applyFill="1" applyBorder="1" applyAlignment="1"/>
    <xf numFmtId="164" fontId="4" fillId="12" borderId="1" xfId="2" applyFont="1" applyFill="1" applyBorder="1" applyAlignment="1">
      <alignment horizontal="center" vertical="center" wrapText="1"/>
    </xf>
    <xf numFmtId="164" fontId="4" fillId="13" borderId="1" xfId="2" applyFont="1" applyFill="1" applyBorder="1" applyAlignment="1">
      <alignment vertical="center" wrapText="1"/>
    </xf>
    <xf numFmtId="164" fontId="4" fillId="12" borderId="1" xfId="2" applyFont="1" applyFill="1" applyBorder="1" applyAlignment="1">
      <alignment horizontal="right" vertical="center" wrapText="1"/>
    </xf>
    <xf numFmtId="164" fontId="4" fillId="12" borderId="1" xfId="2" applyFont="1" applyFill="1" applyBorder="1" applyAlignment="1"/>
    <xf numFmtId="164" fontId="4" fillId="13" borderId="1" xfId="2" applyFont="1" applyFill="1" applyBorder="1" applyAlignment="1"/>
    <xf numFmtId="1" fontId="8" fillId="12" borderId="3" xfId="0" applyNumberFormat="1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vertical="center" wrapText="1"/>
    </xf>
    <xf numFmtId="164" fontId="4" fillId="12" borderId="13" xfId="1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right" vertical="center" wrapText="1"/>
    </xf>
    <xf numFmtId="0" fontId="7" fillId="12" borderId="3" xfId="0" applyFont="1" applyFill="1" applyBorder="1"/>
    <xf numFmtId="164" fontId="4" fillId="12" borderId="13" xfId="1" applyFont="1" applyFill="1" applyBorder="1" applyAlignment="1">
      <alignment vertical="center"/>
    </xf>
    <xf numFmtId="164" fontId="4" fillId="12" borderId="13" xfId="1" applyFont="1" applyFill="1" applyBorder="1" applyAlignment="1">
      <alignment horizontal="right" vertical="center"/>
    </xf>
    <xf numFmtId="164" fontId="4" fillId="12" borderId="18" xfId="1" applyFont="1" applyFill="1" applyBorder="1" applyAlignment="1">
      <alignment horizontal="right" vertical="center"/>
    </xf>
    <xf numFmtId="164" fontId="4" fillId="12" borderId="3" xfId="1" applyFont="1" applyFill="1" applyBorder="1" applyAlignment="1">
      <alignment horizontal="right" vertical="center"/>
    </xf>
    <xf numFmtId="0" fontId="7" fillId="12" borderId="3" xfId="0" applyFont="1" applyFill="1" applyBorder="1" applyAlignment="1">
      <alignment vertical="center"/>
    </xf>
    <xf numFmtId="0" fontId="6" fillId="12" borderId="1" xfId="0" applyNumberFormat="1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horizontal="right" vertical="center" wrapText="1"/>
    </xf>
    <xf numFmtId="0" fontId="6" fillId="12" borderId="1" xfId="0" applyFont="1" applyFill="1" applyBorder="1"/>
    <xf numFmtId="0" fontId="5" fillId="12" borderId="1" xfId="0" applyFont="1" applyFill="1" applyBorder="1" applyAlignment="1">
      <alignment horizontal="right" vertical="center" wrapText="1"/>
    </xf>
    <xf numFmtId="0" fontId="7" fillId="12" borderId="1" xfId="0" applyFont="1" applyFill="1" applyBorder="1" applyAlignment="1">
      <alignment horizontal="right"/>
    </xf>
    <xf numFmtId="0" fontId="7" fillId="12" borderId="1" xfId="0" applyFont="1" applyFill="1" applyBorder="1"/>
    <xf numFmtId="0" fontId="6" fillId="12" borderId="7" xfId="0" applyNumberFormat="1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vertical="center" wrapText="1"/>
    </xf>
    <xf numFmtId="164" fontId="4" fillId="12" borderId="5" xfId="2" applyFont="1" applyFill="1" applyBorder="1" applyAlignment="1">
      <alignment horizontal="center" vertical="center" wrapText="1"/>
    </xf>
    <xf numFmtId="164" fontId="4" fillId="13" borderId="5" xfId="2" applyFont="1" applyFill="1" applyBorder="1" applyAlignment="1">
      <alignment vertical="center" wrapText="1"/>
    </xf>
    <xf numFmtId="164" fontId="4" fillId="12" borderId="5" xfId="2" applyFont="1" applyFill="1" applyBorder="1" applyAlignment="1"/>
    <xf numFmtId="164" fontId="4" fillId="13" borderId="5" xfId="2" applyFont="1" applyFill="1" applyBorder="1" applyAlignment="1"/>
    <xf numFmtId="164" fontId="4" fillId="13" borderId="13" xfId="2" applyFont="1" applyFill="1" applyBorder="1" applyAlignment="1"/>
    <xf numFmtId="164" fontId="4" fillId="12" borderId="21" xfId="2" applyFont="1" applyFill="1" applyBorder="1" applyAlignment="1">
      <alignment horizontal="center" vertical="center" wrapText="1"/>
    </xf>
    <xf numFmtId="164" fontId="4" fillId="12" borderId="28" xfId="2" applyFont="1" applyFill="1" applyBorder="1" applyAlignment="1"/>
    <xf numFmtId="164" fontId="4" fillId="13" borderId="27" xfId="2" applyFont="1" applyFill="1" applyBorder="1" applyAlignment="1"/>
    <xf numFmtId="164" fontId="4" fillId="9" borderId="19" xfId="1" applyFont="1" applyFill="1" applyBorder="1" applyAlignment="1" applyProtection="1">
      <alignment vertical="center"/>
    </xf>
    <xf numFmtId="164" fontId="4" fillId="13" borderId="5" xfId="1" applyFont="1" applyFill="1" applyBorder="1" applyAlignment="1">
      <alignment horizontal="center" vertical="center" wrapText="1"/>
    </xf>
    <xf numFmtId="164" fontId="4" fillId="13" borderId="13" xfId="1" applyFont="1" applyFill="1" applyBorder="1" applyAlignment="1">
      <alignment vertical="center" wrapText="1"/>
    </xf>
    <xf numFmtId="0" fontId="6" fillId="12" borderId="1" xfId="0" applyFont="1" applyFill="1" applyBorder="1" applyAlignment="1">
      <alignment vertical="center"/>
    </xf>
    <xf numFmtId="164" fontId="4" fillId="13" borderId="13" xfId="1" applyFont="1" applyFill="1" applyBorder="1" applyAlignment="1">
      <alignment horizontal="right" vertical="center" wrapText="1"/>
    </xf>
    <xf numFmtId="164" fontId="4" fillId="13" borderId="13" xfId="1" applyFont="1" applyFill="1" applyBorder="1" applyAlignment="1">
      <alignment horizontal="right" vertical="center"/>
    </xf>
    <xf numFmtId="164" fontId="4" fillId="13" borderId="24" xfId="1" applyFont="1" applyFill="1" applyBorder="1" applyAlignment="1">
      <alignment horizontal="right" vertical="center" wrapText="1"/>
    </xf>
    <xf numFmtId="164" fontId="4" fillId="13" borderId="18" xfId="1" applyFont="1" applyFill="1" applyBorder="1" applyAlignment="1">
      <alignment horizontal="right" vertical="center" wrapText="1"/>
    </xf>
    <xf numFmtId="164" fontId="4" fillId="13" borderId="3" xfId="1" applyFont="1" applyFill="1" applyBorder="1" applyAlignment="1">
      <alignment horizontal="right" vertical="center" wrapText="1"/>
    </xf>
    <xf numFmtId="0" fontId="7" fillId="12" borderId="1" xfId="0" applyFont="1" applyFill="1" applyBorder="1" applyAlignment="1">
      <alignment vertical="center"/>
    </xf>
    <xf numFmtId="0" fontId="6" fillId="12" borderId="7" xfId="0" applyFont="1" applyFill="1" applyBorder="1" applyAlignment="1">
      <alignment horizontal="right" vertical="center" wrapText="1"/>
    </xf>
    <xf numFmtId="0" fontId="6" fillId="12" borderId="7" xfId="0" applyFont="1" applyFill="1" applyBorder="1"/>
    <xf numFmtId="0" fontId="7" fillId="12" borderId="9" xfId="0" applyFont="1" applyFill="1" applyBorder="1"/>
    <xf numFmtId="0" fontId="7" fillId="12" borderId="8" xfId="0" applyFont="1" applyFill="1" applyBorder="1"/>
    <xf numFmtId="0" fontId="7" fillId="12" borderId="7" xfId="0" applyFont="1" applyFill="1" applyBorder="1"/>
    <xf numFmtId="0" fontId="8" fillId="12" borderId="1" xfId="0" applyNumberFormat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vertical="center" wrapText="1"/>
    </xf>
    <xf numFmtId="1" fontId="5" fillId="12" borderId="2" xfId="0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vertical="center" wrapText="1"/>
    </xf>
    <xf numFmtId="0" fontId="7" fillId="12" borderId="3" xfId="0" applyFont="1" applyFill="1" applyBorder="1" applyAlignment="1">
      <alignment vertical="center" wrapText="1"/>
    </xf>
    <xf numFmtId="0" fontId="7" fillId="12" borderId="4" xfId="0" applyFont="1" applyFill="1" applyBorder="1"/>
    <xf numFmtId="0" fontId="7" fillId="12" borderId="1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7" fillId="2" borderId="1" xfId="0" applyFont="1" applyFill="1" applyBorder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0"/>
  <sheetViews>
    <sheetView tabSelected="1" topLeftCell="A102" zoomScale="75" zoomScaleNormal="75" zoomScaleSheetLayoutView="77" workbookViewId="0">
      <selection activeCell="A110" sqref="A110:T110"/>
    </sheetView>
  </sheetViews>
  <sheetFormatPr defaultRowHeight="18.75" x14ac:dyDescent="0.3"/>
  <cols>
    <col min="1" max="1" width="17.28515625" style="12" customWidth="1"/>
    <col min="2" max="2" width="58.7109375" style="12" customWidth="1"/>
    <col min="3" max="3" width="13.28515625" style="12" customWidth="1"/>
    <col min="4" max="6" width="10.7109375" style="12" customWidth="1"/>
    <col min="7" max="7" width="12.140625" style="12" customWidth="1"/>
    <col min="8" max="8" width="7.85546875" style="12" customWidth="1"/>
    <col min="9" max="9" width="6.5703125" style="12" customWidth="1"/>
    <col min="10" max="11" width="7" style="12" customWidth="1"/>
    <col min="12" max="12" width="7.85546875" style="12" customWidth="1"/>
    <col min="13" max="13" width="7.42578125" style="12" customWidth="1"/>
    <col min="14" max="14" width="7" style="12" customWidth="1"/>
    <col min="15" max="15" width="6.7109375" style="12" customWidth="1"/>
    <col min="16" max="16" width="7.42578125" style="12" customWidth="1"/>
    <col min="17" max="17" width="8.42578125" style="12" customWidth="1"/>
    <col min="18" max="18" width="7.28515625" style="12" customWidth="1"/>
    <col min="19" max="19" width="10.5703125" style="12" bestFit="1" customWidth="1"/>
    <col min="20" max="20" width="9.5703125" style="12" customWidth="1"/>
  </cols>
  <sheetData>
    <row r="1" spans="1:20" x14ac:dyDescent="0.3">
      <c r="A1" s="10"/>
      <c r="B1" s="10"/>
      <c r="C1" s="1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3">
      <c r="A2" s="10"/>
      <c r="B2" s="14" t="s">
        <v>0</v>
      </c>
      <c r="C2" s="13"/>
      <c r="D2" s="15"/>
      <c r="E2" s="15"/>
      <c r="F2" s="15"/>
      <c r="G2" s="15"/>
      <c r="H2" s="15"/>
      <c r="I2" s="10"/>
      <c r="J2" s="15"/>
      <c r="K2" s="30"/>
      <c r="L2" s="30"/>
      <c r="M2" s="30" t="s">
        <v>65</v>
      </c>
      <c r="N2" s="30"/>
      <c r="O2" s="30"/>
      <c r="P2" s="30"/>
      <c r="Q2" s="31"/>
      <c r="R2"/>
      <c r="S2" s="10"/>
      <c r="T2" s="10"/>
    </row>
    <row r="3" spans="1:20" x14ac:dyDescent="0.3">
      <c r="A3" s="10"/>
      <c r="B3" s="14" t="s">
        <v>1</v>
      </c>
      <c r="C3" s="13"/>
      <c r="D3" s="15"/>
      <c r="E3" s="15"/>
      <c r="F3" s="15"/>
      <c r="G3" s="15"/>
      <c r="H3" s="15"/>
      <c r="I3" s="10"/>
      <c r="J3" s="15"/>
      <c r="K3" s="32"/>
      <c r="L3" s="30"/>
      <c r="M3" s="30" t="s">
        <v>105</v>
      </c>
      <c r="N3" s="30"/>
      <c r="O3" s="30"/>
      <c r="P3" s="30"/>
      <c r="Q3" s="31"/>
      <c r="R3"/>
      <c r="S3" s="10"/>
      <c r="T3" s="10"/>
    </row>
    <row r="4" spans="1:20" x14ac:dyDescent="0.3">
      <c r="A4" s="10"/>
      <c r="B4" s="14" t="s">
        <v>2</v>
      </c>
      <c r="C4" s="13"/>
      <c r="D4" s="16"/>
      <c r="E4" s="16"/>
      <c r="F4" s="16"/>
      <c r="G4" s="16"/>
      <c r="H4" s="16"/>
      <c r="I4" s="10"/>
      <c r="J4" s="16"/>
      <c r="K4" s="32"/>
      <c r="L4" s="32"/>
      <c r="M4" s="35"/>
      <c r="N4" s="32"/>
      <c r="O4" s="32"/>
      <c r="P4" s="32"/>
      <c r="Q4" s="31"/>
      <c r="R4"/>
      <c r="S4" s="10"/>
      <c r="T4" s="10"/>
    </row>
    <row r="5" spans="1:20" x14ac:dyDescent="0.3">
      <c r="A5" s="10"/>
      <c r="B5" s="14" t="s">
        <v>76</v>
      </c>
      <c r="C5" s="13"/>
      <c r="D5" s="16"/>
      <c r="E5" s="16"/>
      <c r="F5" s="16"/>
      <c r="G5" s="16"/>
      <c r="H5" s="16"/>
      <c r="I5" s="10"/>
      <c r="J5" s="16"/>
      <c r="K5" s="32"/>
      <c r="L5" s="32"/>
      <c r="M5" s="32"/>
      <c r="N5" s="32"/>
      <c r="O5" s="32"/>
      <c r="P5" s="32"/>
      <c r="Q5" s="31"/>
      <c r="R5"/>
      <c r="S5" s="10"/>
      <c r="T5" s="10"/>
    </row>
    <row r="6" spans="1:20" x14ac:dyDescent="0.3">
      <c r="A6" s="10"/>
      <c r="B6" s="14" t="s">
        <v>4</v>
      </c>
      <c r="C6" s="13" t="s">
        <v>3</v>
      </c>
      <c r="D6" s="16"/>
      <c r="E6" s="16"/>
      <c r="F6" s="16"/>
      <c r="G6" s="16"/>
      <c r="H6" s="10"/>
      <c r="I6" s="10"/>
      <c r="J6" s="16"/>
      <c r="K6" s="33"/>
      <c r="L6" s="32"/>
      <c r="M6" s="36" t="s">
        <v>4</v>
      </c>
      <c r="N6" s="32"/>
      <c r="O6" s="32"/>
      <c r="P6" s="31"/>
      <c r="Q6" s="31"/>
      <c r="R6"/>
      <c r="S6" s="10"/>
      <c r="T6" s="10"/>
    </row>
    <row r="7" spans="1:20" x14ac:dyDescent="0.3">
      <c r="A7" s="10"/>
      <c r="B7" s="17" t="s">
        <v>5</v>
      </c>
      <c r="C7" s="13" t="s">
        <v>3</v>
      </c>
      <c r="D7" s="23"/>
      <c r="E7" s="20"/>
      <c r="F7" s="20"/>
      <c r="G7" s="15"/>
      <c r="H7" s="10"/>
      <c r="I7" s="10"/>
      <c r="J7" s="14"/>
      <c r="K7" s="30"/>
      <c r="L7" s="33"/>
      <c r="M7" s="37" t="s">
        <v>6</v>
      </c>
      <c r="N7" s="37"/>
      <c r="O7" s="30"/>
      <c r="P7" s="31"/>
      <c r="Q7" s="31"/>
      <c r="R7"/>
      <c r="S7" s="10"/>
      <c r="T7" s="10"/>
    </row>
    <row r="8" spans="1:20" x14ac:dyDescent="0.3">
      <c r="A8" s="10"/>
      <c r="B8" s="18" t="s">
        <v>7</v>
      </c>
      <c r="C8" s="13"/>
      <c r="D8" s="15"/>
      <c r="E8" s="21"/>
      <c r="F8" s="21"/>
      <c r="G8" s="14"/>
      <c r="H8" s="10"/>
      <c r="I8" s="10"/>
      <c r="J8" s="14" t="s">
        <v>3</v>
      </c>
      <c r="K8" s="10"/>
      <c r="L8" s="30"/>
      <c r="M8" s="38" t="s">
        <v>8</v>
      </c>
      <c r="N8" s="38"/>
      <c r="O8" s="36"/>
      <c r="P8" s="31"/>
      <c r="Q8" s="31"/>
      <c r="R8" s="10"/>
      <c r="S8" s="10"/>
      <c r="T8" s="10"/>
    </row>
    <row r="9" spans="1:20" x14ac:dyDescent="0.3">
      <c r="A9" s="10"/>
      <c r="B9" s="18"/>
      <c r="C9" s="13"/>
      <c r="D9" s="10"/>
      <c r="E9" s="21"/>
      <c r="F9" s="21"/>
      <c r="G9" s="15"/>
      <c r="H9" s="15"/>
      <c r="I9" s="15"/>
      <c r="J9" s="14"/>
      <c r="K9" s="15"/>
      <c r="L9" s="21"/>
      <c r="M9" s="21"/>
      <c r="N9" s="14"/>
      <c r="O9" s="10"/>
      <c r="P9" s="10"/>
      <c r="Q9" s="10"/>
      <c r="R9" s="10"/>
      <c r="S9" s="10"/>
      <c r="T9" s="10"/>
    </row>
    <row r="10" spans="1:20" x14ac:dyDescent="0.3">
      <c r="A10" s="24"/>
      <c r="B10" s="24"/>
      <c r="C10" s="323" t="s">
        <v>84</v>
      </c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10"/>
      <c r="P10" s="10"/>
      <c r="Q10" s="10"/>
      <c r="R10" s="10"/>
      <c r="S10" s="10"/>
      <c r="T10" s="10"/>
    </row>
    <row r="11" spans="1:20" x14ac:dyDescent="0.3">
      <c r="A11" s="24"/>
      <c r="B11" s="24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10"/>
      <c r="P11" s="10"/>
      <c r="Q11" s="10"/>
      <c r="R11" s="10"/>
      <c r="S11" s="10"/>
      <c r="T11" s="10"/>
    </row>
    <row r="12" spans="1:20" x14ac:dyDescent="0.3">
      <c r="A12" s="8"/>
      <c r="B12" s="8"/>
      <c r="C12" s="9"/>
      <c r="D12" s="8"/>
      <c r="E12" s="8"/>
      <c r="F12" s="8"/>
      <c r="G12" s="8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3">
      <c r="A13" s="324" t="s">
        <v>9</v>
      </c>
      <c r="B13" s="324"/>
      <c r="C13" s="324"/>
      <c r="D13" s="324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x14ac:dyDescent="0.3">
      <c r="A14" s="22"/>
      <c r="B14" s="22" t="s">
        <v>51</v>
      </c>
      <c r="C14" s="22"/>
      <c r="D14" s="2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3">
      <c r="A15" s="325" t="s">
        <v>10</v>
      </c>
      <c r="B15" s="325" t="s">
        <v>11</v>
      </c>
      <c r="C15" s="325" t="s">
        <v>12</v>
      </c>
      <c r="D15" s="325" t="s">
        <v>13</v>
      </c>
      <c r="E15" s="325"/>
      <c r="F15" s="325"/>
      <c r="G15" s="325" t="s">
        <v>14</v>
      </c>
      <c r="H15" s="325" t="s">
        <v>15</v>
      </c>
      <c r="I15" s="325"/>
      <c r="J15" s="325"/>
      <c r="K15" s="325"/>
      <c r="L15" s="326"/>
      <c r="M15" s="327" t="s">
        <v>16</v>
      </c>
      <c r="N15" s="327"/>
      <c r="O15" s="327"/>
      <c r="P15" s="327"/>
      <c r="Q15" s="327"/>
      <c r="R15" s="327"/>
      <c r="S15" s="327"/>
      <c r="T15" s="327"/>
    </row>
    <row r="16" spans="1:20" ht="37.5" customHeight="1" x14ac:dyDescent="0.25">
      <c r="A16" s="325"/>
      <c r="B16" s="325"/>
      <c r="C16" s="325"/>
      <c r="D16" s="19" t="s">
        <v>17</v>
      </c>
      <c r="E16" s="19" t="s">
        <v>18</v>
      </c>
      <c r="F16" s="19" t="s">
        <v>19</v>
      </c>
      <c r="G16" s="325"/>
      <c r="H16" s="127" t="s">
        <v>20</v>
      </c>
      <c r="I16" s="127" t="s">
        <v>21</v>
      </c>
      <c r="J16" s="127" t="s">
        <v>79</v>
      </c>
      <c r="K16" s="127" t="s">
        <v>80</v>
      </c>
      <c r="L16" s="127" t="s">
        <v>104</v>
      </c>
      <c r="M16" s="127" t="s">
        <v>81</v>
      </c>
      <c r="N16" s="127" t="s">
        <v>82</v>
      </c>
      <c r="O16" s="127" t="s">
        <v>22</v>
      </c>
      <c r="P16" s="127" t="s">
        <v>23</v>
      </c>
      <c r="Q16" s="127" t="s">
        <v>24</v>
      </c>
      <c r="R16" s="127" t="s">
        <v>83</v>
      </c>
      <c r="S16" s="127" t="s">
        <v>25</v>
      </c>
      <c r="T16" s="127" t="s">
        <v>26</v>
      </c>
    </row>
    <row r="17" spans="1:20" x14ac:dyDescent="0.3">
      <c r="A17" s="46">
        <v>174</v>
      </c>
      <c r="B17" s="47" t="s">
        <v>117</v>
      </c>
      <c r="C17" s="115">
        <v>150</v>
      </c>
      <c r="D17" s="49">
        <v>4.28</v>
      </c>
      <c r="E17" s="50">
        <v>7.73</v>
      </c>
      <c r="F17" s="50">
        <v>30.68</v>
      </c>
      <c r="G17" s="174">
        <v>210</v>
      </c>
      <c r="H17" s="175">
        <v>0.04</v>
      </c>
      <c r="I17" s="175">
        <v>0.14000000000000001</v>
      </c>
      <c r="J17" s="175">
        <v>0.69</v>
      </c>
      <c r="K17" s="175">
        <v>19.73</v>
      </c>
      <c r="L17" s="176">
        <v>1</v>
      </c>
      <c r="M17" s="130">
        <v>51.15</v>
      </c>
      <c r="N17" s="130">
        <v>98.25</v>
      </c>
      <c r="O17" s="130">
        <v>1.35</v>
      </c>
      <c r="P17" s="130">
        <v>12.9</v>
      </c>
      <c r="Q17" s="130">
        <v>85.2</v>
      </c>
      <c r="R17" s="130">
        <v>137.25</v>
      </c>
      <c r="S17" s="130">
        <v>1.5599999999999999E-2</v>
      </c>
      <c r="T17" s="130">
        <v>3.4499999999999999E-3</v>
      </c>
    </row>
    <row r="18" spans="1:20" s="5" customFormat="1" x14ac:dyDescent="0.3">
      <c r="A18" s="46" t="s">
        <v>85</v>
      </c>
      <c r="B18" s="47" t="s">
        <v>47</v>
      </c>
      <c r="C18" s="46">
        <v>20</v>
      </c>
      <c r="D18" s="49">
        <v>4.67</v>
      </c>
      <c r="E18" s="50">
        <v>5.9</v>
      </c>
      <c r="F18" s="50">
        <v>0</v>
      </c>
      <c r="G18" s="50">
        <v>71.66</v>
      </c>
      <c r="H18" s="51">
        <v>0.01</v>
      </c>
      <c r="I18" s="51">
        <v>0.06</v>
      </c>
      <c r="J18" s="51">
        <v>0.14000000000000001</v>
      </c>
      <c r="K18" s="51">
        <v>52</v>
      </c>
      <c r="L18" s="52">
        <v>0.06</v>
      </c>
      <c r="M18" s="53">
        <v>176</v>
      </c>
      <c r="N18" s="53">
        <v>100</v>
      </c>
      <c r="O18" s="53">
        <v>7.34</v>
      </c>
      <c r="P18" s="53">
        <v>0.2</v>
      </c>
      <c r="Q18" s="53">
        <v>162</v>
      </c>
      <c r="R18" s="53">
        <v>17.34</v>
      </c>
      <c r="S18" s="53">
        <v>0</v>
      </c>
      <c r="T18" s="53">
        <v>2.94</v>
      </c>
    </row>
    <row r="19" spans="1:20" x14ac:dyDescent="0.25">
      <c r="A19" s="54" t="s">
        <v>86</v>
      </c>
      <c r="B19" s="55" t="s">
        <v>48</v>
      </c>
      <c r="C19" s="56">
        <v>10</v>
      </c>
      <c r="D19" s="57">
        <v>0.1</v>
      </c>
      <c r="E19" s="58">
        <v>8.1999999999999993</v>
      </c>
      <c r="F19" s="57">
        <v>0.1</v>
      </c>
      <c r="G19" s="57">
        <v>74.8</v>
      </c>
      <c r="H19" s="59">
        <v>0</v>
      </c>
      <c r="I19" s="44">
        <v>0.01</v>
      </c>
      <c r="J19" s="44">
        <v>0</v>
      </c>
      <c r="K19" s="44">
        <v>65.3</v>
      </c>
      <c r="L19" s="44">
        <v>0.02</v>
      </c>
      <c r="M19" s="44">
        <v>1</v>
      </c>
      <c r="N19" s="44">
        <v>2</v>
      </c>
      <c r="O19" s="44">
        <v>0</v>
      </c>
      <c r="P19" s="44">
        <v>0</v>
      </c>
      <c r="Q19" s="44">
        <v>1</v>
      </c>
      <c r="R19" s="60">
        <v>2</v>
      </c>
      <c r="S19" s="44">
        <v>0</v>
      </c>
      <c r="T19" s="44">
        <v>0.1</v>
      </c>
    </row>
    <row r="20" spans="1:20" s="7" customFormat="1" x14ac:dyDescent="0.3">
      <c r="A20" s="42">
        <v>685</v>
      </c>
      <c r="B20" s="41" t="s">
        <v>40</v>
      </c>
      <c r="C20" s="42">
        <v>200</v>
      </c>
      <c r="D20" s="83">
        <v>0.2</v>
      </c>
      <c r="E20" s="124">
        <v>0</v>
      </c>
      <c r="F20" s="124">
        <v>15</v>
      </c>
      <c r="G20" s="131">
        <v>58</v>
      </c>
      <c r="H20" s="131">
        <v>0</v>
      </c>
      <c r="I20" s="209">
        <v>0.01</v>
      </c>
      <c r="J20" s="139">
        <v>0</v>
      </c>
      <c r="K20" s="139">
        <v>0.3</v>
      </c>
      <c r="L20" s="140">
        <v>0.09</v>
      </c>
      <c r="M20" s="140">
        <v>17</v>
      </c>
      <c r="N20" s="139">
        <v>7.2</v>
      </c>
      <c r="O20" s="141">
        <v>7</v>
      </c>
      <c r="P20" s="141">
        <v>0.9</v>
      </c>
      <c r="Q20" s="139">
        <v>0.8</v>
      </c>
      <c r="R20" s="139">
        <v>21</v>
      </c>
      <c r="S20" s="139">
        <v>0</v>
      </c>
      <c r="T20" s="139">
        <v>0</v>
      </c>
    </row>
    <row r="21" spans="1:20" x14ac:dyDescent="0.3">
      <c r="A21" s="46" t="s">
        <v>77</v>
      </c>
      <c r="B21" s="47" t="s">
        <v>70</v>
      </c>
      <c r="C21" s="48" t="s">
        <v>71</v>
      </c>
      <c r="D21" s="49">
        <v>4.18</v>
      </c>
      <c r="E21" s="50">
        <v>1.6</v>
      </c>
      <c r="F21" s="50">
        <v>22.43</v>
      </c>
      <c r="G21" s="174">
        <v>145</v>
      </c>
      <c r="H21" s="175">
        <v>7.4999999999999997E-2</v>
      </c>
      <c r="I21" s="175">
        <v>0.04</v>
      </c>
      <c r="J21" s="175">
        <v>0</v>
      </c>
      <c r="K21" s="175">
        <v>12.7</v>
      </c>
      <c r="L21" s="176">
        <v>0</v>
      </c>
      <c r="M21" s="130">
        <v>11.25</v>
      </c>
      <c r="N21" s="130">
        <v>38.42</v>
      </c>
      <c r="O21" s="130">
        <v>16.170000000000002</v>
      </c>
      <c r="P21" s="130">
        <v>0.73</v>
      </c>
      <c r="Q21" s="130">
        <v>41.66</v>
      </c>
      <c r="R21" s="130">
        <v>48.77</v>
      </c>
      <c r="S21" s="130">
        <v>1.5900000000000001E-2</v>
      </c>
      <c r="T21" s="130">
        <v>0</v>
      </c>
    </row>
    <row r="22" spans="1:20" ht="19.5" thickBot="1" x14ac:dyDescent="0.35">
      <c r="A22" s="62" t="s">
        <v>28</v>
      </c>
      <c r="B22" s="63" t="s">
        <v>32</v>
      </c>
      <c r="C22" s="62">
        <v>25</v>
      </c>
      <c r="D22" s="49">
        <v>1.9750000000000001</v>
      </c>
      <c r="E22" s="50">
        <v>0.25</v>
      </c>
      <c r="F22" s="50">
        <v>12.074999999999999</v>
      </c>
      <c r="G22" s="50">
        <v>58.45</v>
      </c>
      <c r="H22" s="64">
        <v>2.5000000000000001E-2</v>
      </c>
      <c r="I22" s="65">
        <v>6.3E-2</v>
      </c>
      <c r="J22" s="65">
        <v>0.05</v>
      </c>
      <c r="K22" s="65">
        <v>0</v>
      </c>
      <c r="L22" s="65">
        <v>1.4</v>
      </c>
      <c r="M22" s="65">
        <v>31.25</v>
      </c>
      <c r="N22" s="65">
        <v>32.299999999999997</v>
      </c>
      <c r="O22" s="65">
        <v>10.25</v>
      </c>
      <c r="P22" s="66">
        <v>0.9</v>
      </c>
      <c r="Q22" s="67">
        <v>118.25</v>
      </c>
      <c r="R22" s="68">
        <v>35.25</v>
      </c>
      <c r="S22" s="44">
        <v>0</v>
      </c>
      <c r="T22" s="53">
        <v>7.1999999999999998E-3</v>
      </c>
    </row>
    <row r="23" spans="1:20" ht="19.5" thickBot="1" x14ac:dyDescent="0.3">
      <c r="A23" s="46"/>
      <c r="B23" s="73" t="s">
        <v>30</v>
      </c>
      <c r="C23" s="74"/>
      <c r="D23" s="75">
        <f t="shared" ref="D23:T23" si="0">SUM(D17:D22)</f>
        <v>15.404999999999998</v>
      </c>
      <c r="E23" s="75">
        <f t="shared" si="0"/>
        <v>23.68</v>
      </c>
      <c r="F23" s="75">
        <f t="shared" si="0"/>
        <v>80.285000000000011</v>
      </c>
      <c r="G23" s="75">
        <f t="shared" si="0"/>
        <v>617.91000000000008</v>
      </c>
      <c r="H23" s="75">
        <f t="shared" si="0"/>
        <v>0.15</v>
      </c>
      <c r="I23" s="75">
        <f t="shared" si="0"/>
        <v>0.32300000000000001</v>
      </c>
      <c r="J23" s="75">
        <f t="shared" si="0"/>
        <v>0.88</v>
      </c>
      <c r="K23" s="75">
        <f t="shared" si="0"/>
        <v>150.03</v>
      </c>
      <c r="L23" s="75">
        <f t="shared" si="0"/>
        <v>2.5700000000000003</v>
      </c>
      <c r="M23" s="75">
        <f t="shared" si="0"/>
        <v>287.64999999999998</v>
      </c>
      <c r="N23" s="75">
        <f t="shared" si="0"/>
        <v>278.17</v>
      </c>
      <c r="O23" s="75">
        <f t="shared" si="0"/>
        <v>42.11</v>
      </c>
      <c r="P23" s="75">
        <f t="shared" si="0"/>
        <v>15.63</v>
      </c>
      <c r="Q23" s="75">
        <f t="shared" si="0"/>
        <v>408.90999999999997</v>
      </c>
      <c r="R23" s="75">
        <f t="shared" si="0"/>
        <v>261.61</v>
      </c>
      <c r="S23" s="75">
        <f t="shared" si="0"/>
        <v>3.15E-2</v>
      </c>
      <c r="T23" s="75">
        <f t="shared" si="0"/>
        <v>3.0506500000000001</v>
      </c>
    </row>
    <row r="24" spans="1:20" x14ac:dyDescent="0.3">
      <c r="A24" s="76"/>
      <c r="B24" s="77"/>
      <c r="C24" s="78"/>
      <c r="D24" s="79"/>
      <c r="E24" s="79"/>
      <c r="F24" s="79"/>
      <c r="G24" s="79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1:20" x14ac:dyDescent="0.3">
      <c r="A25" s="321" t="s">
        <v>50</v>
      </c>
      <c r="B25" s="321"/>
      <c r="C25" s="321"/>
      <c r="D25" s="321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</row>
    <row r="26" spans="1:20" ht="47.25" customHeight="1" x14ac:dyDescent="0.3">
      <c r="A26" s="322" t="s">
        <v>10</v>
      </c>
      <c r="B26" s="322" t="s">
        <v>11</v>
      </c>
      <c r="C26" s="322" t="s">
        <v>12</v>
      </c>
      <c r="D26" s="322" t="s">
        <v>13</v>
      </c>
      <c r="E26" s="322"/>
      <c r="F26" s="322"/>
      <c r="G26" s="322" t="s">
        <v>14</v>
      </c>
      <c r="H26" s="322" t="s">
        <v>15</v>
      </c>
      <c r="I26" s="322"/>
      <c r="J26" s="322"/>
      <c r="K26" s="322"/>
      <c r="L26" s="329"/>
      <c r="M26" s="330" t="s">
        <v>16</v>
      </c>
      <c r="N26" s="330"/>
      <c r="O26" s="330"/>
      <c r="P26" s="330"/>
      <c r="Q26" s="330"/>
      <c r="R26" s="330"/>
      <c r="S26" s="330"/>
      <c r="T26" s="330"/>
    </row>
    <row r="27" spans="1:20" ht="20.25" customHeight="1" x14ac:dyDescent="0.25">
      <c r="A27" s="322"/>
      <c r="B27" s="322"/>
      <c r="C27" s="322"/>
      <c r="D27" s="81" t="s">
        <v>17</v>
      </c>
      <c r="E27" s="81" t="s">
        <v>18</v>
      </c>
      <c r="F27" s="81" t="s">
        <v>19</v>
      </c>
      <c r="G27" s="322"/>
      <c r="H27" s="127" t="s">
        <v>20</v>
      </c>
      <c r="I27" s="127" t="s">
        <v>21</v>
      </c>
      <c r="J27" s="127" t="s">
        <v>79</v>
      </c>
      <c r="K27" s="127" t="s">
        <v>80</v>
      </c>
      <c r="L27" s="127" t="s">
        <v>104</v>
      </c>
      <c r="M27" s="127" t="s">
        <v>81</v>
      </c>
      <c r="N27" s="127" t="s">
        <v>82</v>
      </c>
      <c r="O27" s="127" t="s">
        <v>22</v>
      </c>
      <c r="P27" s="127" t="s">
        <v>23</v>
      </c>
      <c r="Q27" s="127" t="s">
        <v>24</v>
      </c>
      <c r="R27" s="127" t="s">
        <v>83</v>
      </c>
      <c r="S27" s="127" t="s">
        <v>25</v>
      </c>
      <c r="T27" s="127" t="s">
        <v>26</v>
      </c>
    </row>
    <row r="28" spans="1:20" ht="21" customHeight="1" x14ac:dyDescent="0.3">
      <c r="A28" s="46">
        <v>50</v>
      </c>
      <c r="B28" s="47" t="s">
        <v>66</v>
      </c>
      <c r="C28" s="46">
        <v>30</v>
      </c>
      <c r="D28" s="49">
        <v>0.3</v>
      </c>
      <c r="E28" s="50">
        <v>1.46</v>
      </c>
      <c r="F28" s="50">
        <v>1.62</v>
      </c>
      <c r="G28" s="50">
        <v>20.78</v>
      </c>
      <c r="H28" s="51">
        <v>2.8000000000000001E-2</v>
      </c>
      <c r="I28" s="51">
        <v>3.2000000000000001E-2</v>
      </c>
      <c r="J28" s="51">
        <v>6.8</v>
      </c>
      <c r="K28" s="51">
        <v>128.94</v>
      </c>
      <c r="L28" s="52">
        <v>0.49199999999999999</v>
      </c>
      <c r="M28" s="51">
        <v>27.2</v>
      </c>
      <c r="N28" s="51">
        <v>34.6</v>
      </c>
      <c r="O28" s="51">
        <v>17</v>
      </c>
      <c r="P28" s="51">
        <v>0.754</v>
      </c>
      <c r="Q28" s="51">
        <v>103.8</v>
      </c>
      <c r="R28" s="53">
        <v>229.4</v>
      </c>
      <c r="S28" s="44">
        <v>1.6E-2</v>
      </c>
      <c r="T28" s="53">
        <v>2.9999999999999997E-4</v>
      </c>
    </row>
    <row r="29" spans="1:20" s="27" customFormat="1" x14ac:dyDescent="0.3">
      <c r="A29" s="42">
        <v>82</v>
      </c>
      <c r="B29" s="41" t="s">
        <v>55</v>
      </c>
      <c r="C29" s="42">
        <v>200</v>
      </c>
      <c r="D29" s="83">
        <v>1.7</v>
      </c>
      <c r="E29" s="124">
        <v>4.6399999999999997</v>
      </c>
      <c r="F29" s="124">
        <v>10.4</v>
      </c>
      <c r="G29" s="131">
        <v>78.72</v>
      </c>
      <c r="H29" s="132">
        <v>0.03</v>
      </c>
      <c r="I29" s="132">
        <v>0.03</v>
      </c>
      <c r="J29" s="132">
        <v>8.24</v>
      </c>
      <c r="K29" s="132">
        <v>129.04</v>
      </c>
      <c r="L29" s="133">
        <v>0.5</v>
      </c>
      <c r="M29" s="132">
        <v>27.56</v>
      </c>
      <c r="N29" s="132">
        <v>34.6</v>
      </c>
      <c r="O29" s="132">
        <v>20.96</v>
      </c>
      <c r="P29" s="132">
        <v>0.94</v>
      </c>
      <c r="Q29" s="132">
        <v>103.8</v>
      </c>
      <c r="R29" s="131">
        <v>229.4</v>
      </c>
      <c r="S29" s="134">
        <v>0.02</v>
      </c>
      <c r="T29" s="131">
        <v>0</v>
      </c>
    </row>
    <row r="30" spans="1:20" ht="30.75" customHeight="1" x14ac:dyDescent="0.25">
      <c r="A30" s="155" t="s">
        <v>27</v>
      </c>
      <c r="B30" s="136" t="s">
        <v>96</v>
      </c>
      <c r="C30" s="155">
        <v>60</v>
      </c>
      <c r="D30" s="157">
        <v>7.2</v>
      </c>
      <c r="E30" s="157">
        <v>9.6</v>
      </c>
      <c r="F30" s="157">
        <v>9</v>
      </c>
      <c r="G30" s="165">
        <v>151.80000000000001</v>
      </c>
      <c r="H30" s="140">
        <v>0.05</v>
      </c>
      <c r="I30" s="140">
        <v>0.05</v>
      </c>
      <c r="J30" s="140">
        <v>0.21</v>
      </c>
      <c r="K30" s="140">
        <v>3.77</v>
      </c>
      <c r="L30" s="140">
        <v>3.19</v>
      </c>
      <c r="M30" s="140">
        <v>25.9</v>
      </c>
      <c r="N30" s="140">
        <v>86.4</v>
      </c>
      <c r="O30" s="140">
        <v>20.010000000000002</v>
      </c>
      <c r="P30" s="200">
        <v>1.41</v>
      </c>
      <c r="Q30" s="139">
        <v>126.41</v>
      </c>
      <c r="R30" s="139">
        <v>137.61000000000001</v>
      </c>
      <c r="S30" s="139">
        <v>10.25</v>
      </c>
      <c r="T30" s="139">
        <v>11.04</v>
      </c>
    </row>
    <row r="31" spans="1:20" s="7" customFormat="1" x14ac:dyDescent="0.3">
      <c r="A31" s="142" t="s">
        <v>63</v>
      </c>
      <c r="B31" s="143" t="s">
        <v>68</v>
      </c>
      <c r="C31" s="144">
        <v>150</v>
      </c>
      <c r="D31" s="145">
        <v>5.3</v>
      </c>
      <c r="E31" s="131">
        <v>5.5</v>
      </c>
      <c r="F31" s="131">
        <v>32.700000000000003</v>
      </c>
      <c r="G31" s="131">
        <v>202</v>
      </c>
      <c r="H31" s="132">
        <v>0.06</v>
      </c>
      <c r="I31" s="132">
        <v>0.03</v>
      </c>
      <c r="J31" s="132">
        <v>0</v>
      </c>
      <c r="K31" s="132">
        <v>26.6</v>
      </c>
      <c r="L31" s="133">
        <v>1.19</v>
      </c>
      <c r="M31" s="131">
        <v>11</v>
      </c>
      <c r="N31" s="131">
        <v>40</v>
      </c>
      <c r="O31" s="131">
        <v>7</v>
      </c>
      <c r="P31" s="131">
        <v>0.7</v>
      </c>
      <c r="Q31" s="131">
        <v>149</v>
      </c>
      <c r="R31" s="131">
        <v>53</v>
      </c>
      <c r="S31" s="131">
        <v>20.8</v>
      </c>
      <c r="T31" s="131">
        <v>0.1</v>
      </c>
    </row>
    <row r="32" spans="1:20" x14ac:dyDescent="0.25">
      <c r="A32" s="155">
        <v>349</v>
      </c>
      <c r="B32" s="165" t="s">
        <v>54</v>
      </c>
      <c r="C32" s="153">
        <v>200</v>
      </c>
      <c r="D32" s="154">
        <v>0.6</v>
      </c>
      <c r="E32" s="154">
        <v>0</v>
      </c>
      <c r="F32" s="154">
        <v>31.4</v>
      </c>
      <c r="G32" s="165">
        <v>124</v>
      </c>
      <c r="H32" s="140">
        <v>0</v>
      </c>
      <c r="I32" s="139">
        <v>0</v>
      </c>
      <c r="J32" s="139">
        <v>0</v>
      </c>
      <c r="K32" s="139">
        <v>15</v>
      </c>
      <c r="L32" s="139">
        <v>0.05</v>
      </c>
      <c r="M32" s="139">
        <v>24</v>
      </c>
      <c r="N32" s="139">
        <v>4</v>
      </c>
      <c r="O32" s="139">
        <v>16</v>
      </c>
      <c r="P32" s="139">
        <v>0.8</v>
      </c>
      <c r="Q32" s="139">
        <v>0</v>
      </c>
      <c r="R32" s="139">
        <v>0</v>
      </c>
      <c r="S32" s="139">
        <v>0</v>
      </c>
      <c r="T32" s="151">
        <v>0</v>
      </c>
    </row>
    <row r="33" spans="1:20" x14ac:dyDescent="0.3">
      <c r="A33" s="62" t="s">
        <v>28</v>
      </c>
      <c r="B33" s="63" t="s">
        <v>32</v>
      </c>
      <c r="C33" s="62">
        <v>25</v>
      </c>
      <c r="D33" s="49">
        <v>1.9750000000000001</v>
      </c>
      <c r="E33" s="50">
        <v>0.25</v>
      </c>
      <c r="F33" s="50">
        <v>12.074999999999999</v>
      </c>
      <c r="G33" s="50">
        <v>58.45</v>
      </c>
      <c r="H33" s="64">
        <v>2.5000000000000001E-2</v>
      </c>
      <c r="I33" s="53">
        <v>6.3E-2</v>
      </c>
      <c r="J33" s="53">
        <v>0.05</v>
      </c>
      <c r="K33" s="53">
        <v>0</v>
      </c>
      <c r="L33" s="53">
        <v>1.4</v>
      </c>
      <c r="M33" s="53">
        <v>31.25</v>
      </c>
      <c r="N33" s="53">
        <v>32.299999999999997</v>
      </c>
      <c r="O33" s="53">
        <v>10.25</v>
      </c>
      <c r="P33" s="53">
        <v>0.9</v>
      </c>
      <c r="Q33" s="67">
        <v>118.25</v>
      </c>
      <c r="R33" s="68">
        <v>35.25</v>
      </c>
      <c r="S33" s="44">
        <v>0</v>
      </c>
      <c r="T33" s="53">
        <v>7.1999999999999998E-3</v>
      </c>
    </row>
    <row r="34" spans="1:20" ht="19.5" thickBot="1" x14ac:dyDescent="0.35">
      <c r="A34" s="62" t="s">
        <v>28</v>
      </c>
      <c r="B34" s="63" t="s">
        <v>29</v>
      </c>
      <c r="C34" s="62">
        <v>25</v>
      </c>
      <c r="D34" s="69">
        <v>1.25</v>
      </c>
      <c r="E34" s="70">
        <v>0.25</v>
      </c>
      <c r="F34" s="70">
        <v>11.4</v>
      </c>
      <c r="G34" s="70">
        <v>52.5</v>
      </c>
      <c r="H34" s="71">
        <v>5.8000000000000003E-2</v>
      </c>
      <c r="I34" s="71">
        <v>0.27900000000000003</v>
      </c>
      <c r="J34" s="71">
        <v>0</v>
      </c>
      <c r="K34" s="71">
        <v>0</v>
      </c>
      <c r="L34" s="71">
        <v>0</v>
      </c>
      <c r="M34" s="71">
        <v>4.5</v>
      </c>
      <c r="N34" s="71">
        <v>0</v>
      </c>
      <c r="O34" s="71">
        <v>5</v>
      </c>
      <c r="P34" s="72">
        <v>1.03</v>
      </c>
      <c r="Q34" s="72">
        <v>150.75</v>
      </c>
      <c r="R34" s="68">
        <v>28.75</v>
      </c>
      <c r="S34" s="68">
        <v>0</v>
      </c>
      <c r="T34" s="65">
        <v>7.5000000000000002E-4</v>
      </c>
    </row>
    <row r="35" spans="1:20" ht="19.5" thickBot="1" x14ac:dyDescent="0.3">
      <c r="A35" s="46"/>
      <c r="B35" s="73" t="s">
        <v>30</v>
      </c>
      <c r="C35" s="74"/>
      <c r="D35" s="75">
        <f>SUM(D28:D34)</f>
        <v>18.324999999999999</v>
      </c>
      <c r="E35" s="75">
        <f t="shared" ref="E35:T35" si="1">SUM(E28:E34)</f>
        <v>21.7</v>
      </c>
      <c r="F35" s="75">
        <f t="shared" si="1"/>
        <v>108.59500000000001</v>
      </c>
      <c r="G35" s="75">
        <f t="shared" si="1"/>
        <v>688.25</v>
      </c>
      <c r="H35" s="75">
        <f t="shared" si="1"/>
        <v>0.251</v>
      </c>
      <c r="I35" s="75">
        <f t="shared" si="1"/>
        <v>0.48400000000000004</v>
      </c>
      <c r="J35" s="75">
        <f t="shared" si="1"/>
        <v>15.3</v>
      </c>
      <c r="K35" s="75">
        <f t="shared" si="1"/>
        <v>303.35000000000002</v>
      </c>
      <c r="L35" s="75">
        <f t="shared" si="1"/>
        <v>6.8219999999999992</v>
      </c>
      <c r="M35" s="75">
        <f t="shared" si="1"/>
        <v>151.41</v>
      </c>
      <c r="N35" s="75">
        <f t="shared" si="1"/>
        <v>231.90000000000003</v>
      </c>
      <c r="O35" s="75">
        <f t="shared" si="1"/>
        <v>96.22</v>
      </c>
      <c r="P35" s="75">
        <f t="shared" si="1"/>
        <v>6.5340000000000007</v>
      </c>
      <c r="Q35" s="75">
        <f t="shared" si="1"/>
        <v>752.01</v>
      </c>
      <c r="R35" s="75">
        <f t="shared" si="1"/>
        <v>713.41000000000008</v>
      </c>
      <c r="S35" s="75">
        <f t="shared" si="1"/>
        <v>31.085999999999999</v>
      </c>
      <c r="T35" s="75">
        <f t="shared" si="1"/>
        <v>11.148249999999997</v>
      </c>
    </row>
    <row r="36" spans="1:20" x14ac:dyDescent="0.3">
      <c r="A36" s="76"/>
      <c r="B36" s="77"/>
      <c r="C36" s="78"/>
      <c r="D36" s="79"/>
      <c r="E36" s="79"/>
      <c r="F36" s="79"/>
      <c r="G36" s="79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</row>
    <row r="37" spans="1:20" x14ac:dyDescent="0.3">
      <c r="A37" s="321" t="s">
        <v>31</v>
      </c>
      <c r="B37" s="321"/>
      <c r="C37" s="321"/>
      <c r="D37" s="321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</row>
    <row r="38" spans="1:20" x14ac:dyDescent="0.3">
      <c r="A38" s="125"/>
      <c r="B38" s="125" t="s">
        <v>51</v>
      </c>
      <c r="C38" s="125"/>
      <c r="D38" s="125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</row>
    <row r="39" spans="1:20" ht="28.5" customHeight="1" x14ac:dyDescent="0.3">
      <c r="A39" s="322" t="s">
        <v>10</v>
      </c>
      <c r="B39" s="322" t="s">
        <v>11</v>
      </c>
      <c r="C39" s="322" t="s">
        <v>12</v>
      </c>
      <c r="D39" s="322" t="s">
        <v>13</v>
      </c>
      <c r="E39" s="322"/>
      <c r="F39" s="322"/>
      <c r="G39" s="322" t="s">
        <v>14</v>
      </c>
      <c r="H39" s="322" t="s">
        <v>15</v>
      </c>
      <c r="I39" s="322"/>
      <c r="J39" s="322"/>
      <c r="K39" s="322"/>
      <c r="L39" s="329"/>
      <c r="M39" s="331" t="s">
        <v>16</v>
      </c>
      <c r="N39" s="332"/>
      <c r="O39" s="332"/>
      <c r="P39" s="332"/>
      <c r="Q39" s="332"/>
      <c r="R39" s="332"/>
      <c r="S39" s="332"/>
      <c r="T39" s="333"/>
    </row>
    <row r="40" spans="1:20" s="12" customFormat="1" ht="25.5" customHeight="1" x14ac:dyDescent="0.3">
      <c r="A40" s="322"/>
      <c r="B40" s="322"/>
      <c r="C40" s="322"/>
      <c r="D40" s="81" t="s">
        <v>17</v>
      </c>
      <c r="E40" s="81" t="s">
        <v>18</v>
      </c>
      <c r="F40" s="81" t="s">
        <v>19</v>
      </c>
      <c r="G40" s="322"/>
      <c r="H40" s="127" t="s">
        <v>20</v>
      </c>
      <c r="I40" s="127" t="s">
        <v>21</v>
      </c>
      <c r="J40" s="127" t="s">
        <v>79</v>
      </c>
      <c r="K40" s="127" t="s">
        <v>80</v>
      </c>
      <c r="L40" s="127" t="s">
        <v>104</v>
      </c>
      <c r="M40" s="127" t="s">
        <v>81</v>
      </c>
      <c r="N40" s="127" t="s">
        <v>82</v>
      </c>
      <c r="O40" s="127" t="s">
        <v>22</v>
      </c>
      <c r="P40" s="127" t="s">
        <v>23</v>
      </c>
      <c r="Q40" s="127" t="s">
        <v>24</v>
      </c>
      <c r="R40" s="127" t="s">
        <v>83</v>
      </c>
      <c r="S40" s="127" t="s">
        <v>25</v>
      </c>
      <c r="T40" s="127" t="s">
        <v>26</v>
      </c>
    </row>
    <row r="41" spans="1:20" s="12" customFormat="1" ht="37.5" x14ac:dyDescent="0.3">
      <c r="A41" s="135" t="s">
        <v>27</v>
      </c>
      <c r="B41" s="136" t="s">
        <v>46</v>
      </c>
      <c r="C41" s="137">
        <v>80</v>
      </c>
      <c r="D41" s="138">
        <v>12.78</v>
      </c>
      <c r="E41" s="45">
        <v>8.7200000000000006</v>
      </c>
      <c r="F41" s="45">
        <v>11.68</v>
      </c>
      <c r="G41" s="134">
        <v>176.86</v>
      </c>
      <c r="H41" s="139">
        <v>0.06</v>
      </c>
      <c r="I41" s="140">
        <v>0.08</v>
      </c>
      <c r="J41" s="140">
        <v>0.15</v>
      </c>
      <c r="K41" s="140">
        <v>13.34</v>
      </c>
      <c r="L41" s="141">
        <v>0.27</v>
      </c>
      <c r="M41" s="139">
        <v>31.34</v>
      </c>
      <c r="N41" s="139">
        <v>68.27</v>
      </c>
      <c r="O41" s="139">
        <v>18.54</v>
      </c>
      <c r="P41" s="139">
        <v>1.58</v>
      </c>
      <c r="Q41" s="139">
        <v>4401</v>
      </c>
      <c r="R41" s="139">
        <v>182.67</v>
      </c>
      <c r="S41" s="139">
        <v>0.03</v>
      </c>
      <c r="T41" s="139">
        <v>0</v>
      </c>
    </row>
    <row r="42" spans="1:20" x14ac:dyDescent="0.25">
      <c r="A42" s="155" t="s">
        <v>60</v>
      </c>
      <c r="B42" s="154" t="s">
        <v>61</v>
      </c>
      <c r="C42" s="155">
        <v>150</v>
      </c>
      <c r="D42" s="156">
        <v>3.1</v>
      </c>
      <c r="E42" s="184">
        <v>6</v>
      </c>
      <c r="F42" s="157">
        <v>19.7</v>
      </c>
      <c r="G42" s="139">
        <v>145.80000000000001</v>
      </c>
      <c r="H42" s="181">
        <v>0.12</v>
      </c>
      <c r="I42" s="181">
        <v>0.11</v>
      </c>
      <c r="J42" s="181">
        <v>10.199999999999999</v>
      </c>
      <c r="K42" s="181">
        <v>32.1</v>
      </c>
      <c r="L42" s="181">
        <v>1.97</v>
      </c>
      <c r="M42" s="181">
        <v>39</v>
      </c>
      <c r="N42" s="181">
        <v>84</v>
      </c>
      <c r="O42" s="181">
        <v>28</v>
      </c>
      <c r="P42" s="182">
        <v>1</v>
      </c>
      <c r="Q42" s="182">
        <v>161</v>
      </c>
      <c r="R42" s="139">
        <v>624</v>
      </c>
      <c r="S42" s="139">
        <v>28.5</v>
      </c>
      <c r="T42" s="139">
        <v>0.8</v>
      </c>
    </row>
    <row r="43" spans="1:20" x14ac:dyDescent="0.25">
      <c r="A43" s="155">
        <v>372</v>
      </c>
      <c r="B43" s="154" t="s">
        <v>90</v>
      </c>
      <c r="C43" s="185">
        <v>200</v>
      </c>
      <c r="D43" s="156">
        <v>1</v>
      </c>
      <c r="E43" s="157">
        <v>0.2</v>
      </c>
      <c r="F43" s="157">
        <v>25.6</v>
      </c>
      <c r="G43" s="139">
        <v>86.6</v>
      </c>
      <c r="H43" s="139">
        <v>0.02</v>
      </c>
      <c r="I43" s="139">
        <v>0</v>
      </c>
      <c r="J43" s="139">
        <v>4</v>
      </c>
      <c r="K43" s="139">
        <v>0</v>
      </c>
      <c r="L43" s="141">
        <v>0.2</v>
      </c>
      <c r="M43" s="139">
        <v>14</v>
      </c>
      <c r="N43" s="139">
        <v>14</v>
      </c>
      <c r="O43" s="139">
        <v>8</v>
      </c>
      <c r="P43" s="139">
        <v>2.8</v>
      </c>
      <c r="Q43" s="139">
        <v>12</v>
      </c>
      <c r="R43" s="139">
        <v>240</v>
      </c>
      <c r="S43" s="139">
        <v>8.0000000000000002E-3</v>
      </c>
      <c r="T43" s="139">
        <v>8.0000000000000002E-3</v>
      </c>
    </row>
    <row r="44" spans="1:20" ht="20.25" customHeight="1" x14ac:dyDescent="0.25">
      <c r="A44" s="90" t="s">
        <v>28</v>
      </c>
      <c r="B44" s="91" t="s">
        <v>32</v>
      </c>
      <c r="C44" s="115">
        <v>25</v>
      </c>
      <c r="D44" s="92">
        <v>1.9750000000000001</v>
      </c>
      <c r="E44" s="93">
        <v>0.25</v>
      </c>
      <c r="F44" s="93">
        <v>12.074999999999999</v>
      </c>
      <c r="G44" s="93">
        <v>58.45</v>
      </c>
      <c r="H44" s="93">
        <v>0</v>
      </c>
      <c r="I44" s="93">
        <v>0.01</v>
      </c>
      <c r="J44" s="93">
        <v>0.04</v>
      </c>
      <c r="K44" s="94">
        <v>0.3</v>
      </c>
      <c r="L44" s="95">
        <v>0.09</v>
      </c>
      <c r="M44" s="95">
        <v>4.5</v>
      </c>
      <c r="N44" s="96">
        <v>7.2</v>
      </c>
      <c r="O44" s="94">
        <v>3.8</v>
      </c>
      <c r="P44" s="94">
        <v>0.7</v>
      </c>
      <c r="Q44" s="95">
        <v>0.7</v>
      </c>
      <c r="R44" s="95">
        <v>20.8</v>
      </c>
      <c r="S44" s="95">
        <v>0</v>
      </c>
      <c r="T44" s="95">
        <v>0</v>
      </c>
    </row>
    <row r="45" spans="1:20" ht="19.5" customHeight="1" thickBot="1" x14ac:dyDescent="0.3">
      <c r="A45" s="85" t="s">
        <v>28</v>
      </c>
      <c r="B45" s="47" t="s">
        <v>29</v>
      </c>
      <c r="C45" s="46">
        <v>25</v>
      </c>
      <c r="D45" s="49">
        <v>1.25</v>
      </c>
      <c r="E45" s="82">
        <v>0.25</v>
      </c>
      <c r="F45" s="82">
        <v>11.4</v>
      </c>
      <c r="G45" s="82">
        <v>52.5</v>
      </c>
      <c r="H45" s="44">
        <v>0.02</v>
      </c>
      <c r="I45" s="44">
        <v>0</v>
      </c>
      <c r="J45" s="44">
        <v>4</v>
      </c>
      <c r="K45" s="44">
        <v>0</v>
      </c>
      <c r="L45" s="97">
        <v>0.2</v>
      </c>
      <c r="M45" s="44">
        <v>14</v>
      </c>
      <c r="N45" s="44">
        <v>14</v>
      </c>
      <c r="O45" s="44">
        <v>8</v>
      </c>
      <c r="P45" s="44">
        <v>2.8</v>
      </c>
      <c r="Q45" s="44">
        <v>12</v>
      </c>
      <c r="R45" s="44">
        <v>240</v>
      </c>
      <c r="S45" s="44">
        <v>8.0000000000000004E-4</v>
      </c>
      <c r="T45" s="44">
        <v>8.0000000000000004E-4</v>
      </c>
    </row>
    <row r="46" spans="1:20" s="1" customFormat="1" ht="23.25" customHeight="1" thickBot="1" x14ac:dyDescent="0.3">
      <c r="A46" s="46"/>
      <c r="B46" s="73" t="s">
        <v>30</v>
      </c>
      <c r="C46" s="74"/>
      <c r="D46" s="98">
        <f t="shared" ref="D46:T46" si="2">SUM(D41:D45)</f>
        <v>20.105</v>
      </c>
      <c r="E46" s="98">
        <f t="shared" si="2"/>
        <v>15.42</v>
      </c>
      <c r="F46" s="98">
        <f t="shared" si="2"/>
        <v>80.455000000000013</v>
      </c>
      <c r="G46" s="98">
        <f t="shared" si="2"/>
        <v>520.21</v>
      </c>
      <c r="H46" s="98">
        <f t="shared" si="2"/>
        <v>0.21999999999999997</v>
      </c>
      <c r="I46" s="98">
        <f t="shared" si="2"/>
        <v>0.2</v>
      </c>
      <c r="J46" s="98">
        <f t="shared" si="2"/>
        <v>18.39</v>
      </c>
      <c r="K46" s="98">
        <f t="shared" si="2"/>
        <v>45.739999999999995</v>
      </c>
      <c r="L46" s="98">
        <f t="shared" si="2"/>
        <v>2.7300000000000004</v>
      </c>
      <c r="M46" s="98">
        <f t="shared" si="2"/>
        <v>102.84</v>
      </c>
      <c r="N46" s="98">
        <f t="shared" si="2"/>
        <v>187.46999999999997</v>
      </c>
      <c r="O46" s="98">
        <f t="shared" si="2"/>
        <v>66.34</v>
      </c>
      <c r="P46" s="98">
        <f t="shared" si="2"/>
        <v>8.879999999999999</v>
      </c>
      <c r="Q46" s="98">
        <f t="shared" si="2"/>
        <v>4586.7</v>
      </c>
      <c r="R46" s="98">
        <f t="shared" si="2"/>
        <v>1307.47</v>
      </c>
      <c r="S46" s="98">
        <f t="shared" si="2"/>
        <v>28.538800000000002</v>
      </c>
      <c r="T46" s="98">
        <f t="shared" si="2"/>
        <v>0.80880000000000007</v>
      </c>
    </row>
    <row r="47" spans="1:20" x14ac:dyDescent="0.25">
      <c r="A47" s="99"/>
      <c r="B47" s="79"/>
      <c r="C47" s="78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</row>
    <row r="48" spans="1:20" s="34" customFormat="1" x14ac:dyDescent="0.3">
      <c r="A48" s="328" t="s">
        <v>50</v>
      </c>
      <c r="B48" s="328"/>
      <c r="C48" s="328"/>
      <c r="D48" s="328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</row>
    <row r="49" spans="1:20" s="34" customFormat="1" x14ac:dyDescent="0.3">
      <c r="A49" s="322" t="s">
        <v>10</v>
      </c>
      <c r="B49" s="322" t="s">
        <v>11</v>
      </c>
      <c r="C49" s="322" t="s">
        <v>12</v>
      </c>
      <c r="D49" s="322" t="s">
        <v>13</v>
      </c>
      <c r="E49" s="322"/>
      <c r="F49" s="322"/>
      <c r="G49" s="322" t="s">
        <v>14</v>
      </c>
      <c r="H49" s="322" t="s">
        <v>15</v>
      </c>
      <c r="I49" s="322"/>
      <c r="J49" s="322"/>
      <c r="K49" s="322"/>
      <c r="L49" s="329"/>
      <c r="M49" s="330" t="s">
        <v>16</v>
      </c>
      <c r="N49" s="330"/>
      <c r="O49" s="330"/>
      <c r="P49" s="330"/>
      <c r="Q49" s="330"/>
      <c r="R49" s="330"/>
      <c r="S49" s="330"/>
      <c r="T49" s="330"/>
    </row>
    <row r="50" spans="1:20" s="25" customFormat="1" ht="25.5" customHeight="1" x14ac:dyDescent="0.25">
      <c r="A50" s="322"/>
      <c r="B50" s="322"/>
      <c r="C50" s="322"/>
      <c r="D50" s="81" t="s">
        <v>17</v>
      </c>
      <c r="E50" s="81" t="s">
        <v>18</v>
      </c>
      <c r="F50" s="81" t="s">
        <v>19</v>
      </c>
      <c r="G50" s="322"/>
      <c r="H50" s="127" t="s">
        <v>20</v>
      </c>
      <c r="I50" s="127" t="s">
        <v>21</v>
      </c>
      <c r="J50" s="127" t="s">
        <v>79</v>
      </c>
      <c r="K50" s="127" t="s">
        <v>80</v>
      </c>
      <c r="L50" s="127" t="s">
        <v>104</v>
      </c>
      <c r="M50" s="127" t="s">
        <v>81</v>
      </c>
      <c r="N50" s="127" t="s">
        <v>82</v>
      </c>
      <c r="O50" s="127" t="s">
        <v>22</v>
      </c>
      <c r="P50" s="127" t="s">
        <v>23</v>
      </c>
      <c r="Q50" s="127" t="s">
        <v>24</v>
      </c>
      <c r="R50" s="127" t="s">
        <v>83</v>
      </c>
      <c r="S50" s="127" t="s">
        <v>25</v>
      </c>
      <c r="T50" s="127" t="s">
        <v>26</v>
      </c>
    </row>
    <row r="51" spans="1:20" x14ac:dyDescent="0.3">
      <c r="A51" s="155" t="s">
        <v>98</v>
      </c>
      <c r="B51" s="210" t="s">
        <v>99</v>
      </c>
      <c r="C51" s="155">
        <v>200</v>
      </c>
      <c r="D51" s="156">
        <v>6.68</v>
      </c>
      <c r="E51" s="158">
        <v>4.5999999999999996</v>
      </c>
      <c r="F51" s="158">
        <v>16.28</v>
      </c>
      <c r="G51" s="159">
        <v>133.13999999999999</v>
      </c>
      <c r="H51" s="164">
        <v>0.15</v>
      </c>
      <c r="I51" s="164">
        <v>0.06</v>
      </c>
      <c r="J51" s="164">
        <v>4.76</v>
      </c>
      <c r="K51" s="164">
        <v>97.2</v>
      </c>
      <c r="L51" s="164">
        <v>1.67</v>
      </c>
      <c r="M51" s="164">
        <v>27</v>
      </c>
      <c r="N51" s="164">
        <v>80.400000000000006</v>
      </c>
      <c r="O51" s="164">
        <v>29</v>
      </c>
      <c r="P51" s="164">
        <v>1.48</v>
      </c>
      <c r="Q51" s="164">
        <v>95.8</v>
      </c>
      <c r="R51" s="164">
        <v>382.4</v>
      </c>
      <c r="S51" s="164">
        <v>15.96</v>
      </c>
      <c r="T51" s="164">
        <v>2</v>
      </c>
    </row>
    <row r="52" spans="1:20" x14ac:dyDescent="0.3">
      <c r="A52" s="155">
        <v>551</v>
      </c>
      <c r="B52" s="154" t="s">
        <v>53</v>
      </c>
      <c r="C52" s="155">
        <v>10</v>
      </c>
      <c r="D52" s="156">
        <v>0.6</v>
      </c>
      <c r="E52" s="158">
        <v>0.08</v>
      </c>
      <c r="F52" s="158">
        <v>4.9000000000000004</v>
      </c>
      <c r="G52" s="159">
        <v>23.5</v>
      </c>
      <c r="H52" s="164">
        <v>1.2E-2</v>
      </c>
      <c r="I52" s="164">
        <v>5.0000000000000001E-3</v>
      </c>
      <c r="J52" s="164">
        <v>0</v>
      </c>
      <c r="K52" s="164">
        <v>4.0999999999999996</v>
      </c>
      <c r="L52" s="164">
        <v>0.25</v>
      </c>
      <c r="M52" s="164">
        <v>2.2000000000000002</v>
      </c>
      <c r="N52" s="164">
        <v>8</v>
      </c>
      <c r="O52" s="164">
        <v>1.4</v>
      </c>
      <c r="P52" s="164">
        <v>0.19</v>
      </c>
      <c r="Q52" s="164">
        <v>31.5</v>
      </c>
      <c r="R52" s="164">
        <v>10.9</v>
      </c>
      <c r="S52" s="164">
        <v>3.5E-4</v>
      </c>
      <c r="T52" s="164">
        <v>0</v>
      </c>
    </row>
    <row r="53" spans="1:20" x14ac:dyDescent="0.3">
      <c r="A53" s="242">
        <v>265</v>
      </c>
      <c r="B53" s="243" t="s">
        <v>93</v>
      </c>
      <c r="C53" s="242">
        <v>230</v>
      </c>
      <c r="D53" s="244">
        <v>19.350000000000001</v>
      </c>
      <c r="E53" s="245">
        <v>43.194000000000003</v>
      </c>
      <c r="F53" s="245">
        <v>39.69</v>
      </c>
      <c r="G53" s="245">
        <v>625.6</v>
      </c>
      <c r="H53" s="245">
        <v>0.1</v>
      </c>
      <c r="I53" s="245">
        <v>0.1</v>
      </c>
      <c r="J53" s="246">
        <v>1.8779999999999999</v>
      </c>
      <c r="K53" s="225">
        <v>169.05</v>
      </c>
      <c r="L53" s="245">
        <v>9.19</v>
      </c>
      <c r="M53" s="245">
        <v>18.25</v>
      </c>
      <c r="N53" s="245">
        <v>269.10000000000002</v>
      </c>
      <c r="O53" s="245">
        <v>58.25</v>
      </c>
      <c r="P53" s="242">
        <v>2.65</v>
      </c>
      <c r="Q53" s="247">
        <v>334.65</v>
      </c>
      <c r="R53" s="242">
        <v>440.45</v>
      </c>
      <c r="S53" s="244">
        <v>45.77</v>
      </c>
      <c r="T53" s="245">
        <v>31.63</v>
      </c>
    </row>
    <row r="54" spans="1:20" ht="21" customHeight="1" x14ac:dyDescent="0.3">
      <c r="A54" s="108">
        <v>685</v>
      </c>
      <c r="B54" s="109" t="s">
        <v>40</v>
      </c>
      <c r="C54" s="108">
        <v>200</v>
      </c>
      <c r="D54" s="138">
        <v>0.2</v>
      </c>
      <c r="E54" s="240">
        <v>0</v>
      </c>
      <c r="F54" s="240">
        <v>15</v>
      </c>
      <c r="G54" s="132">
        <v>58</v>
      </c>
      <c r="H54" s="132">
        <v>0</v>
      </c>
      <c r="I54" s="241">
        <v>0.01</v>
      </c>
      <c r="J54" s="140">
        <v>0</v>
      </c>
      <c r="K54" s="140">
        <v>0.3</v>
      </c>
      <c r="L54" s="140">
        <v>0.09</v>
      </c>
      <c r="M54" s="140">
        <v>17</v>
      </c>
      <c r="N54" s="140">
        <v>7.2</v>
      </c>
      <c r="O54" s="200">
        <v>7</v>
      </c>
      <c r="P54" s="200">
        <v>0.9</v>
      </c>
      <c r="Q54" s="140">
        <v>0.8</v>
      </c>
      <c r="R54" s="140">
        <v>21</v>
      </c>
      <c r="S54" s="140">
        <v>0</v>
      </c>
      <c r="T54" s="140">
        <v>0</v>
      </c>
    </row>
    <row r="55" spans="1:20" ht="21" customHeight="1" x14ac:dyDescent="0.3">
      <c r="A55" s="213" t="s">
        <v>28</v>
      </c>
      <c r="B55" s="228" t="s">
        <v>74</v>
      </c>
      <c r="C55" s="62">
        <v>100</v>
      </c>
      <c r="D55" s="69">
        <v>0.4</v>
      </c>
      <c r="E55" s="70">
        <v>0.4</v>
      </c>
      <c r="F55" s="214">
        <v>9.9</v>
      </c>
      <c r="G55" s="70">
        <v>44.4</v>
      </c>
      <c r="H55" s="64">
        <v>2.5000000000000001E-2</v>
      </c>
      <c r="I55" s="53">
        <v>6.3E-2</v>
      </c>
      <c r="J55" s="53">
        <v>0.05</v>
      </c>
      <c r="K55" s="53">
        <v>0</v>
      </c>
      <c r="L55" s="53">
        <v>1.4</v>
      </c>
      <c r="M55" s="53">
        <v>31.25</v>
      </c>
      <c r="N55" s="53">
        <v>32.299999999999997</v>
      </c>
      <c r="O55" s="53">
        <v>10.25</v>
      </c>
      <c r="P55" s="53">
        <v>0.9</v>
      </c>
      <c r="Q55" s="53">
        <v>118.25</v>
      </c>
      <c r="R55" s="68">
        <v>35.25</v>
      </c>
      <c r="S55" s="44">
        <v>0</v>
      </c>
      <c r="T55" s="53">
        <v>7.1999999999999998E-3</v>
      </c>
    </row>
    <row r="56" spans="1:20" x14ac:dyDescent="0.25">
      <c r="A56" s="90" t="s">
        <v>28</v>
      </c>
      <c r="B56" s="91" t="s">
        <v>32</v>
      </c>
      <c r="C56" s="115">
        <v>25</v>
      </c>
      <c r="D56" s="92">
        <v>1.9750000000000001</v>
      </c>
      <c r="E56" s="93">
        <v>0.25</v>
      </c>
      <c r="F56" s="93">
        <v>12.074999999999999</v>
      </c>
      <c r="G56" s="93">
        <v>58.45</v>
      </c>
      <c r="H56" s="216">
        <v>0</v>
      </c>
      <c r="I56" s="216">
        <v>0.01</v>
      </c>
      <c r="J56" s="216">
        <v>0.04</v>
      </c>
      <c r="K56" s="217">
        <v>0.3</v>
      </c>
      <c r="L56" s="218">
        <v>0.09</v>
      </c>
      <c r="M56" s="218">
        <v>4.5</v>
      </c>
      <c r="N56" s="219">
        <v>7.2</v>
      </c>
      <c r="O56" s="217">
        <v>3.8</v>
      </c>
      <c r="P56" s="217">
        <v>0.7</v>
      </c>
      <c r="Q56" s="218">
        <v>0.7</v>
      </c>
      <c r="R56" s="95">
        <v>20.8</v>
      </c>
      <c r="S56" s="95">
        <v>0</v>
      </c>
      <c r="T56" s="95">
        <v>0</v>
      </c>
    </row>
    <row r="57" spans="1:20" ht="19.5" thickBot="1" x14ac:dyDescent="0.3">
      <c r="A57" s="85" t="s">
        <v>28</v>
      </c>
      <c r="B57" s="47" t="s">
        <v>29</v>
      </c>
      <c r="C57" s="46">
        <v>25</v>
      </c>
      <c r="D57" s="49">
        <v>1.25</v>
      </c>
      <c r="E57" s="82">
        <v>0.25</v>
      </c>
      <c r="F57" s="82">
        <v>11.4</v>
      </c>
      <c r="G57" s="82">
        <v>52.5</v>
      </c>
      <c r="H57" s="44">
        <v>0.02</v>
      </c>
      <c r="I57" s="44">
        <v>0</v>
      </c>
      <c r="J57" s="44">
        <v>4</v>
      </c>
      <c r="K57" s="44">
        <v>0</v>
      </c>
      <c r="L57" s="97">
        <v>0.2</v>
      </c>
      <c r="M57" s="44">
        <v>14</v>
      </c>
      <c r="N57" s="44">
        <v>14</v>
      </c>
      <c r="O57" s="44">
        <v>8</v>
      </c>
      <c r="P57" s="44">
        <v>2.8</v>
      </c>
      <c r="Q57" s="44">
        <v>12</v>
      </c>
      <c r="R57" s="44">
        <v>240</v>
      </c>
      <c r="S57" s="44">
        <v>8.0000000000000004E-4</v>
      </c>
      <c r="T57" s="44">
        <v>8.0000000000000004E-4</v>
      </c>
    </row>
    <row r="58" spans="1:20" ht="19.5" thickBot="1" x14ac:dyDescent="0.3">
      <c r="A58" s="46"/>
      <c r="B58" s="73" t="s">
        <v>30</v>
      </c>
      <c r="C58" s="74"/>
      <c r="D58" s="75">
        <f t="shared" ref="D58:T58" si="3">SUM(D51:D57)</f>
        <v>30.455000000000002</v>
      </c>
      <c r="E58" s="75">
        <f t="shared" si="3"/>
        <v>48.774000000000001</v>
      </c>
      <c r="F58" s="75">
        <f t="shared" si="3"/>
        <v>109.24500000000002</v>
      </c>
      <c r="G58" s="75">
        <f t="shared" si="3"/>
        <v>995.59</v>
      </c>
      <c r="H58" s="75">
        <f t="shared" si="3"/>
        <v>0.30700000000000005</v>
      </c>
      <c r="I58" s="75">
        <f t="shared" si="3"/>
        <v>0.24800000000000003</v>
      </c>
      <c r="J58" s="75">
        <f t="shared" si="3"/>
        <v>10.728</v>
      </c>
      <c r="K58" s="75">
        <f t="shared" si="3"/>
        <v>270.95000000000005</v>
      </c>
      <c r="L58" s="75">
        <f t="shared" si="3"/>
        <v>12.889999999999999</v>
      </c>
      <c r="M58" s="75">
        <f t="shared" si="3"/>
        <v>114.2</v>
      </c>
      <c r="N58" s="75">
        <f t="shared" si="3"/>
        <v>418.2</v>
      </c>
      <c r="O58" s="75">
        <f t="shared" si="3"/>
        <v>117.7</v>
      </c>
      <c r="P58" s="75">
        <f t="shared" si="3"/>
        <v>9.620000000000001</v>
      </c>
      <c r="Q58" s="75">
        <f t="shared" si="3"/>
        <v>593.70000000000005</v>
      </c>
      <c r="R58" s="75">
        <f t="shared" si="3"/>
        <v>1150.8</v>
      </c>
      <c r="S58" s="75">
        <f t="shared" si="3"/>
        <v>61.73115</v>
      </c>
      <c r="T58" s="75">
        <f t="shared" si="3"/>
        <v>33.637999999999991</v>
      </c>
    </row>
    <row r="59" spans="1:20" x14ac:dyDescent="0.3">
      <c r="A59" s="101"/>
      <c r="B59" s="102"/>
      <c r="C59" s="78"/>
      <c r="D59" s="79"/>
      <c r="E59" s="79"/>
      <c r="F59" s="79"/>
      <c r="G59" s="79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80"/>
      <c r="S59" s="80"/>
      <c r="T59" s="80"/>
    </row>
    <row r="60" spans="1:20" s="3" customFormat="1" x14ac:dyDescent="0.3">
      <c r="A60" s="321" t="s">
        <v>33</v>
      </c>
      <c r="B60" s="321"/>
      <c r="C60" s="321"/>
      <c r="D60" s="321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</row>
    <row r="61" spans="1:20" x14ac:dyDescent="0.3">
      <c r="A61" s="101"/>
      <c r="B61" s="125" t="s">
        <v>51</v>
      </c>
      <c r="C61" s="78"/>
      <c r="D61" s="79"/>
      <c r="E61" s="79"/>
      <c r="F61" s="79"/>
      <c r="G61" s="79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4"/>
      <c r="S61" s="104"/>
      <c r="T61" s="104"/>
    </row>
    <row r="62" spans="1:20" x14ac:dyDescent="0.3">
      <c r="A62" s="322" t="s">
        <v>10</v>
      </c>
      <c r="B62" s="322" t="s">
        <v>11</v>
      </c>
      <c r="C62" s="322" t="s">
        <v>12</v>
      </c>
      <c r="D62" s="322" t="s">
        <v>13</v>
      </c>
      <c r="E62" s="322"/>
      <c r="F62" s="322"/>
      <c r="G62" s="322" t="s">
        <v>14</v>
      </c>
      <c r="H62" s="322" t="s">
        <v>15</v>
      </c>
      <c r="I62" s="322"/>
      <c r="J62" s="322"/>
      <c r="K62" s="322"/>
      <c r="L62" s="322"/>
      <c r="M62" s="330" t="s">
        <v>16</v>
      </c>
      <c r="N62" s="330"/>
      <c r="O62" s="330"/>
      <c r="P62" s="330"/>
      <c r="Q62" s="330"/>
      <c r="R62" s="330"/>
      <c r="S62" s="330"/>
      <c r="T62" s="330"/>
    </row>
    <row r="63" spans="1:20" ht="28.5" customHeight="1" x14ac:dyDescent="0.25">
      <c r="A63" s="322"/>
      <c r="B63" s="322"/>
      <c r="C63" s="322"/>
      <c r="D63" s="81" t="s">
        <v>17</v>
      </c>
      <c r="E63" s="81" t="s">
        <v>18</v>
      </c>
      <c r="F63" s="81" t="s">
        <v>19</v>
      </c>
      <c r="G63" s="322"/>
      <c r="H63" s="127" t="s">
        <v>20</v>
      </c>
      <c r="I63" s="127" t="s">
        <v>21</v>
      </c>
      <c r="J63" s="127" t="s">
        <v>79</v>
      </c>
      <c r="K63" s="127" t="s">
        <v>80</v>
      </c>
      <c r="L63" s="127" t="s">
        <v>104</v>
      </c>
      <c r="M63" s="127" t="s">
        <v>81</v>
      </c>
      <c r="N63" s="127" t="s">
        <v>82</v>
      </c>
      <c r="O63" s="127" t="s">
        <v>22</v>
      </c>
      <c r="P63" s="127" t="s">
        <v>23</v>
      </c>
      <c r="Q63" s="127" t="s">
        <v>24</v>
      </c>
      <c r="R63" s="127" t="s">
        <v>83</v>
      </c>
      <c r="S63" s="127" t="s">
        <v>25</v>
      </c>
      <c r="T63" s="127" t="s">
        <v>26</v>
      </c>
    </row>
    <row r="64" spans="1:20" ht="37.5" x14ac:dyDescent="0.3">
      <c r="A64" s="87" t="s">
        <v>35</v>
      </c>
      <c r="B64" s="88" t="s">
        <v>109</v>
      </c>
      <c r="C64" s="89">
        <v>80</v>
      </c>
      <c r="D64" s="49">
        <v>7.3</v>
      </c>
      <c r="E64" s="50">
        <v>2.3199999999999998</v>
      </c>
      <c r="F64" s="50">
        <v>11.24</v>
      </c>
      <c r="G64" s="50">
        <v>76.599999999999994</v>
      </c>
      <c r="H64" s="51">
        <v>1E-3</v>
      </c>
      <c r="I64" s="51">
        <v>0.04</v>
      </c>
      <c r="J64" s="51">
        <v>0.01</v>
      </c>
      <c r="K64" s="51">
        <v>12</v>
      </c>
      <c r="L64" s="51">
        <v>7.1999999999999995E-2</v>
      </c>
      <c r="M64" s="51">
        <v>17.12</v>
      </c>
      <c r="N64" s="51">
        <v>59.9</v>
      </c>
      <c r="O64" s="51">
        <v>11.1</v>
      </c>
      <c r="P64" s="52">
        <v>1.46</v>
      </c>
      <c r="Q64" s="53">
        <v>276.3</v>
      </c>
      <c r="R64" s="53">
        <v>177.7</v>
      </c>
      <c r="S64" s="44">
        <v>3.1199999999999999E-2</v>
      </c>
      <c r="T64" s="53">
        <v>1E-3</v>
      </c>
    </row>
    <row r="65" spans="1:20" x14ac:dyDescent="0.3">
      <c r="A65" s="155" t="s">
        <v>59</v>
      </c>
      <c r="B65" s="154" t="s">
        <v>38</v>
      </c>
      <c r="C65" s="155">
        <v>150</v>
      </c>
      <c r="D65" s="156">
        <v>8.1999999999999993</v>
      </c>
      <c r="E65" s="158">
        <v>6.9</v>
      </c>
      <c r="F65" s="158">
        <v>35.9</v>
      </c>
      <c r="G65" s="159">
        <v>238.9</v>
      </c>
      <c r="H65" s="160">
        <v>0.21</v>
      </c>
      <c r="I65" s="161">
        <v>0.12</v>
      </c>
      <c r="J65" s="162">
        <v>0</v>
      </c>
      <c r="K65" s="162">
        <v>27.5</v>
      </c>
      <c r="L65" s="162">
        <v>3.98</v>
      </c>
      <c r="M65" s="160">
        <v>14</v>
      </c>
      <c r="N65" s="162">
        <v>180</v>
      </c>
      <c r="O65" s="162">
        <v>120</v>
      </c>
      <c r="P65" s="163">
        <v>4</v>
      </c>
      <c r="Q65" s="163">
        <v>149</v>
      </c>
      <c r="R65" s="159">
        <v>219</v>
      </c>
      <c r="S65" s="159">
        <v>22.3</v>
      </c>
      <c r="T65" s="159">
        <v>3.5</v>
      </c>
    </row>
    <row r="66" spans="1:20" s="1" customFormat="1" ht="21.75" customHeight="1" x14ac:dyDescent="0.25">
      <c r="A66" s="164">
        <v>686</v>
      </c>
      <c r="B66" s="165" t="s">
        <v>87</v>
      </c>
      <c r="C66" s="166">
        <v>200</v>
      </c>
      <c r="D66" s="167">
        <v>0.3</v>
      </c>
      <c r="E66" s="139">
        <v>0</v>
      </c>
      <c r="F66" s="139">
        <v>15.2</v>
      </c>
      <c r="G66" s="139">
        <v>60</v>
      </c>
      <c r="H66" s="139">
        <v>0</v>
      </c>
      <c r="I66" s="139">
        <v>0.01</v>
      </c>
      <c r="J66" s="139">
        <v>1.1599999999999999</v>
      </c>
      <c r="K66" s="139">
        <v>0.38</v>
      </c>
      <c r="L66" s="141">
        <v>0.1</v>
      </c>
      <c r="M66" s="139">
        <v>6.9</v>
      </c>
      <c r="N66" s="139">
        <v>8.5</v>
      </c>
      <c r="O66" s="139">
        <v>4.5999999999999996</v>
      </c>
      <c r="P66" s="139">
        <v>0.8</v>
      </c>
      <c r="Q66" s="139">
        <v>1.3</v>
      </c>
      <c r="R66" s="139">
        <v>30.2</v>
      </c>
      <c r="S66" s="139">
        <v>0</v>
      </c>
      <c r="T66" s="139">
        <v>0</v>
      </c>
    </row>
    <row r="67" spans="1:20" x14ac:dyDescent="0.3">
      <c r="A67" s="213" t="s">
        <v>28</v>
      </c>
      <c r="B67" s="228" t="s">
        <v>74</v>
      </c>
      <c r="C67" s="62">
        <v>100</v>
      </c>
      <c r="D67" s="69">
        <v>0.4</v>
      </c>
      <c r="E67" s="70">
        <v>0.4</v>
      </c>
      <c r="F67" s="214">
        <v>9.9</v>
      </c>
      <c r="G67" s="70">
        <v>44.4</v>
      </c>
      <c r="H67" s="64">
        <v>2.5000000000000001E-2</v>
      </c>
      <c r="I67" s="65">
        <v>6.3E-2</v>
      </c>
      <c r="J67" s="65">
        <v>0.05</v>
      </c>
      <c r="K67" s="65">
        <v>0</v>
      </c>
      <c r="L67" s="65">
        <v>1.4</v>
      </c>
      <c r="M67" s="65">
        <v>31.25</v>
      </c>
      <c r="N67" s="65">
        <v>32.299999999999997</v>
      </c>
      <c r="O67" s="65">
        <v>10.25</v>
      </c>
      <c r="P67" s="66">
        <v>0.9</v>
      </c>
      <c r="Q67" s="67">
        <v>118.25</v>
      </c>
      <c r="R67" s="68">
        <v>35.25</v>
      </c>
      <c r="S67" s="44">
        <v>0</v>
      </c>
      <c r="T67" s="53">
        <v>7.1999999999999998E-3</v>
      </c>
    </row>
    <row r="68" spans="1:20" s="12" customFormat="1" x14ac:dyDescent="0.3">
      <c r="A68" s="90" t="s">
        <v>28</v>
      </c>
      <c r="B68" s="91" t="s">
        <v>32</v>
      </c>
      <c r="C68" s="115">
        <v>25</v>
      </c>
      <c r="D68" s="92">
        <v>1.9750000000000001</v>
      </c>
      <c r="E68" s="93">
        <v>0.25</v>
      </c>
      <c r="F68" s="93">
        <v>12.074999999999999</v>
      </c>
      <c r="G68" s="93">
        <v>58.45</v>
      </c>
      <c r="H68" s="93">
        <v>0</v>
      </c>
      <c r="I68" s="93">
        <v>0.01</v>
      </c>
      <c r="J68" s="93">
        <v>0.04</v>
      </c>
      <c r="K68" s="94">
        <v>0.3</v>
      </c>
      <c r="L68" s="95">
        <v>0.09</v>
      </c>
      <c r="M68" s="95">
        <v>4.5</v>
      </c>
      <c r="N68" s="96">
        <v>7.2</v>
      </c>
      <c r="O68" s="94">
        <v>3.8</v>
      </c>
      <c r="P68" s="94">
        <v>0.7</v>
      </c>
      <c r="Q68" s="95">
        <v>0.7</v>
      </c>
      <c r="R68" s="95">
        <v>20.8</v>
      </c>
      <c r="S68" s="95">
        <v>0</v>
      </c>
      <c r="T68" s="95">
        <v>0</v>
      </c>
    </row>
    <row r="69" spans="1:20" ht="19.5" thickBot="1" x14ac:dyDescent="0.3">
      <c r="A69" s="85" t="s">
        <v>28</v>
      </c>
      <c r="B69" s="47" t="s">
        <v>29</v>
      </c>
      <c r="C69" s="46">
        <v>25</v>
      </c>
      <c r="D69" s="49">
        <v>1.25</v>
      </c>
      <c r="E69" s="82">
        <v>0.25</v>
      </c>
      <c r="F69" s="82">
        <v>11.4</v>
      </c>
      <c r="G69" s="82">
        <v>52.5</v>
      </c>
      <c r="H69" s="44">
        <v>0.02</v>
      </c>
      <c r="I69" s="44">
        <v>0</v>
      </c>
      <c r="J69" s="44">
        <v>4</v>
      </c>
      <c r="K69" s="44">
        <v>0</v>
      </c>
      <c r="L69" s="97">
        <v>0.2</v>
      </c>
      <c r="M69" s="44">
        <v>14</v>
      </c>
      <c r="N69" s="44">
        <v>14</v>
      </c>
      <c r="O69" s="44">
        <v>8</v>
      </c>
      <c r="P69" s="44">
        <v>2.8</v>
      </c>
      <c r="Q69" s="44">
        <v>12</v>
      </c>
      <c r="R69" s="44">
        <v>240</v>
      </c>
      <c r="S69" s="44">
        <v>8.0000000000000004E-4</v>
      </c>
      <c r="T69" s="44">
        <v>8.0000000000000004E-4</v>
      </c>
    </row>
    <row r="70" spans="1:20" ht="19.5" thickBot="1" x14ac:dyDescent="0.3">
      <c r="A70" s="46"/>
      <c r="B70" s="73" t="s">
        <v>30</v>
      </c>
      <c r="C70" s="74"/>
      <c r="D70" s="98">
        <f t="shared" ref="D70:T70" si="4">SUM(D64:D69)</f>
        <v>19.425000000000001</v>
      </c>
      <c r="E70" s="98">
        <f t="shared" si="4"/>
        <v>10.120000000000001</v>
      </c>
      <c r="F70" s="98">
        <f t="shared" si="4"/>
        <v>95.715000000000018</v>
      </c>
      <c r="G70" s="98">
        <f t="shared" si="4"/>
        <v>530.84999999999991</v>
      </c>
      <c r="H70" s="98">
        <f t="shared" si="4"/>
        <v>0.25600000000000001</v>
      </c>
      <c r="I70" s="98">
        <f t="shared" si="4"/>
        <v>0.24300000000000002</v>
      </c>
      <c r="J70" s="98">
        <f t="shared" si="4"/>
        <v>5.26</v>
      </c>
      <c r="K70" s="98">
        <f t="shared" si="4"/>
        <v>40.18</v>
      </c>
      <c r="L70" s="98">
        <f t="shared" si="4"/>
        <v>5.8419999999999996</v>
      </c>
      <c r="M70" s="98">
        <f t="shared" si="4"/>
        <v>87.77000000000001</v>
      </c>
      <c r="N70" s="98">
        <f t="shared" si="4"/>
        <v>301.89999999999998</v>
      </c>
      <c r="O70" s="98">
        <f t="shared" si="4"/>
        <v>157.75</v>
      </c>
      <c r="P70" s="98">
        <f t="shared" si="4"/>
        <v>10.66</v>
      </c>
      <c r="Q70" s="98">
        <f t="shared" si="4"/>
        <v>557.55000000000007</v>
      </c>
      <c r="R70" s="98">
        <f t="shared" si="4"/>
        <v>722.95</v>
      </c>
      <c r="S70" s="98">
        <f t="shared" si="4"/>
        <v>22.332000000000001</v>
      </c>
      <c r="T70" s="98">
        <f t="shared" si="4"/>
        <v>3.5089999999999999</v>
      </c>
    </row>
    <row r="71" spans="1:20" x14ac:dyDescent="0.3">
      <c r="A71" s="101"/>
      <c r="B71" s="102"/>
      <c r="C71" s="78"/>
      <c r="D71" s="79"/>
      <c r="E71" s="79"/>
      <c r="F71" s="79" t="s">
        <v>3</v>
      </c>
      <c r="G71" s="79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80"/>
      <c r="S71" s="80"/>
      <c r="T71" s="80"/>
    </row>
    <row r="72" spans="1:20" x14ac:dyDescent="0.3">
      <c r="A72" s="101"/>
      <c r="B72" s="126" t="s">
        <v>50</v>
      </c>
      <c r="C72" s="78"/>
      <c r="D72" s="79"/>
      <c r="E72" s="79"/>
      <c r="F72" s="79"/>
      <c r="G72" s="79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80"/>
      <c r="S72" s="80"/>
      <c r="T72" s="80"/>
    </row>
    <row r="73" spans="1:20" x14ac:dyDescent="0.3">
      <c r="A73" s="322" t="s">
        <v>10</v>
      </c>
      <c r="B73" s="322" t="s">
        <v>11</v>
      </c>
      <c r="C73" s="322" t="s">
        <v>12</v>
      </c>
      <c r="D73" s="322" t="s">
        <v>13</v>
      </c>
      <c r="E73" s="322"/>
      <c r="F73" s="322"/>
      <c r="G73" s="322" t="s">
        <v>14</v>
      </c>
      <c r="H73" s="322" t="s">
        <v>15</v>
      </c>
      <c r="I73" s="322"/>
      <c r="J73" s="322"/>
      <c r="K73" s="322"/>
      <c r="L73" s="329"/>
      <c r="M73" s="330" t="s">
        <v>16</v>
      </c>
      <c r="N73" s="330"/>
      <c r="O73" s="330"/>
      <c r="P73" s="330"/>
      <c r="Q73" s="330"/>
      <c r="R73" s="330"/>
      <c r="S73" s="330"/>
      <c r="T73" s="330"/>
    </row>
    <row r="74" spans="1:20" ht="28.5" customHeight="1" x14ac:dyDescent="0.25">
      <c r="A74" s="322"/>
      <c r="B74" s="322"/>
      <c r="C74" s="322"/>
      <c r="D74" s="81" t="s">
        <v>17</v>
      </c>
      <c r="E74" s="81" t="s">
        <v>18</v>
      </c>
      <c r="F74" s="81" t="s">
        <v>19</v>
      </c>
      <c r="G74" s="322"/>
      <c r="H74" s="127" t="s">
        <v>20</v>
      </c>
      <c r="I74" s="127" t="s">
        <v>21</v>
      </c>
      <c r="J74" s="127" t="s">
        <v>79</v>
      </c>
      <c r="K74" s="127" t="s">
        <v>80</v>
      </c>
      <c r="L74" s="127" t="s">
        <v>104</v>
      </c>
      <c r="M74" s="127" t="s">
        <v>81</v>
      </c>
      <c r="N74" s="127" t="s">
        <v>82</v>
      </c>
      <c r="O74" s="127" t="s">
        <v>22</v>
      </c>
      <c r="P74" s="127" t="s">
        <v>23</v>
      </c>
      <c r="Q74" s="127" t="s">
        <v>24</v>
      </c>
      <c r="R74" s="127" t="s">
        <v>83</v>
      </c>
      <c r="S74" s="127" t="s">
        <v>25</v>
      </c>
      <c r="T74" s="127" t="s">
        <v>26</v>
      </c>
    </row>
    <row r="75" spans="1:20" ht="29.25" customHeight="1" x14ac:dyDescent="0.25">
      <c r="A75" s="46">
        <v>47</v>
      </c>
      <c r="B75" s="252" t="s">
        <v>115</v>
      </c>
      <c r="C75" s="46">
        <v>30</v>
      </c>
      <c r="D75" s="43">
        <v>0.7</v>
      </c>
      <c r="E75" s="43">
        <v>1.6</v>
      </c>
      <c r="F75" s="43">
        <v>1.2</v>
      </c>
      <c r="G75" s="253">
        <v>21.8</v>
      </c>
      <c r="H75" s="177">
        <v>3.0000000000000001E-3</v>
      </c>
      <c r="I75" s="177">
        <v>1E-3</v>
      </c>
      <c r="J75" s="177">
        <v>0.68</v>
      </c>
      <c r="K75" s="177">
        <v>0</v>
      </c>
      <c r="L75" s="254">
        <v>3.4000000000000002E-2</v>
      </c>
      <c r="M75" s="178">
        <v>2.1</v>
      </c>
      <c r="N75" s="178">
        <v>4</v>
      </c>
      <c r="O75" s="178">
        <v>0.95</v>
      </c>
      <c r="P75" s="178">
        <v>5.3999999999999999E-2</v>
      </c>
      <c r="Q75" s="178">
        <v>0.27</v>
      </c>
      <c r="R75" s="178">
        <v>11.86</v>
      </c>
      <c r="S75" s="178">
        <v>2E-3</v>
      </c>
      <c r="T75" s="178">
        <v>0</v>
      </c>
    </row>
    <row r="76" spans="1:20" s="26" customFormat="1" ht="22.5" customHeight="1" x14ac:dyDescent="0.3">
      <c r="A76" s="168">
        <v>113</v>
      </c>
      <c r="B76" s="169" t="s">
        <v>88</v>
      </c>
      <c r="C76" s="170">
        <v>200</v>
      </c>
      <c r="D76" s="171">
        <v>6.08</v>
      </c>
      <c r="E76" s="172">
        <v>4.5599999999999996</v>
      </c>
      <c r="F76" s="172">
        <v>16</v>
      </c>
      <c r="G76" s="173">
        <v>129.36000000000001</v>
      </c>
      <c r="H76" s="159">
        <v>0.04</v>
      </c>
      <c r="I76" s="159">
        <v>0.04</v>
      </c>
      <c r="J76" s="159">
        <v>0.88</v>
      </c>
      <c r="K76" s="159">
        <v>5.0999999999999996</v>
      </c>
      <c r="L76" s="159">
        <v>47.2</v>
      </c>
      <c r="M76" s="159">
        <v>50.4</v>
      </c>
      <c r="N76" s="159">
        <v>22.47</v>
      </c>
      <c r="O76" s="159">
        <v>35.4</v>
      </c>
      <c r="P76" s="162">
        <v>1.52</v>
      </c>
      <c r="Q76" s="159">
        <v>354.32</v>
      </c>
      <c r="R76" s="159">
        <v>47</v>
      </c>
      <c r="S76" s="159">
        <v>48.92</v>
      </c>
      <c r="T76" s="159">
        <v>0.18</v>
      </c>
    </row>
    <row r="77" spans="1:20" s="12" customFormat="1" x14ac:dyDescent="0.3">
      <c r="A77" s="195">
        <v>263</v>
      </c>
      <c r="B77" s="203" t="s">
        <v>101</v>
      </c>
      <c r="C77" s="195">
        <v>230</v>
      </c>
      <c r="D77" s="204">
        <v>15.34</v>
      </c>
      <c r="E77" s="205">
        <v>39.51</v>
      </c>
      <c r="F77" s="205">
        <v>22.61</v>
      </c>
      <c r="G77" s="205">
        <v>496.8</v>
      </c>
      <c r="H77" s="206">
        <v>0.35</v>
      </c>
      <c r="I77" s="206">
        <v>0.36299999999999999</v>
      </c>
      <c r="J77" s="207">
        <v>1.84</v>
      </c>
      <c r="K77" s="141">
        <v>108.3</v>
      </c>
      <c r="L77" s="205">
        <v>0.95</v>
      </c>
      <c r="M77" s="205">
        <v>28.24</v>
      </c>
      <c r="N77" s="205">
        <v>228.8</v>
      </c>
      <c r="O77" s="205">
        <v>57.61</v>
      </c>
      <c r="P77" s="195">
        <v>2.84</v>
      </c>
      <c r="Q77" s="203">
        <v>364.11</v>
      </c>
      <c r="R77" s="195">
        <v>455.22</v>
      </c>
      <c r="S77" s="204">
        <v>1.06E-3</v>
      </c>
      <c r="T77" s="205">
        <v>3.6000000000000002E-4</v>
      </c>
    </row>
    <row r="78" spans="1:20" s="12" customFormat="1" ht="20.25" customHeight="1" x14ac:dyDescent="0.3">
      <c r="A78" s="146">
        <v>389</v>
      </c>
      <c r="B78" s="147" t="s">
        <v>58</v>
      </c>
      <c r="C78" s="148">
        <v>200</v>
      </c>
      <c r="D78" s="149">
        <v>1</v>
      </c>
      <c r="E78" s="150">
        <v>0.2</v>
      </c>
      <c r="F78" s="150">
        <v>25.6</v>
      </c>
      <c r="G78" s="151">
        <v>86.6</v>
      </c>
      <c r="H78" s="151">
        <v>0.02</v>
      </c>
      <c r="I78" s="151">
        <v>0</v>
      </c>
      <c r="J78" s="151">
        <v>4</v>
      </c>
      <c r="K78" s="151">
        <v>0</v>
      </c>
      <c r="L78" s="152">
        <v>0.2</v>
      </c>
      <c r="M78" s="151">
        <v>14</v>
      </c>
      <c r="N78" s="151">
        <v>14</v>
      </c>
      <c r="O78" s="151">
        <v>8</v>
      </c>
      <c r="P78" s="151">
        <v>2.8</v>
      </c>
      <c r="Q78" s="151">
        <v>12</v>
      </c>
      <c r="R78" s="151">
        <v>240</v>
      </c>
      <c r="S78" s="151">
        <v>8.0000000000000004E-4</v>
      </c>
      <c r="T78" s="151">
        <v>8.0000000000000004E-4</v>
      </c>
    </row>
    <row r="79" spans="1:20" s="12" customFormat="1" ht="19.5" customHeight="1" x14ac:dyDescent="0.3">
      <c r="A79" s="90" t="s">
        <v>28</v>
      </c>
      <c r="B79" s="91" t="s">
        <v>32</v>
      </c>
      <c r="C79" s="115">
        <v>25</v>
      </c>
      <c r="D79" s="92">
        <v>1.9750000000000001</v>
      </c>
      <c r="E79" s="93">
        <v>0.25</v>
      </c>
      <c r="F79" s="93">
        <v>12.074999999999999</v>
      </c>
      <c r="G79" s="93">
        <v>58.45</v>
      </c>
      <c r="H79" s="93">
        <v>0</v>
      </c>
      <c r="I79" s="93">
        <v>0.01</v>
      </c>
      <c r="J79" s="93">
        <v>0.04</v>
      </c>
      <c r="K79" s="94">
        <v>0.3</v>
      </c>
      <c r="L79" s="95">
        <v>0.09</v>
      </c>
      <c r="M79" s="95">
        <v>4.5</v>
      </c>
      <c r="N79" s="96">
        <v>7.2</v>
      </c>
      <c r="O79" s="94">
        <v>3.8</v>
      </c>
      <c r="P79" s="94">
        <v>0.7</v>
      </c>
      <c r="Q79" s="95">
        <v>0.7</v>
      </c>
      <c r="R79" s="95">
        <v>20.8</v>
      </c>
      <c r="S79" s="95">
        <v>0</v>
      </c>
      <c r="T79" s="95">
        <v>0</v>
      </c>
    </row>
    <row r="80" spans="1:20" s="12" customFormat="1" ht="19.5" thickBot="1" x14ac:dyDescent="0.35">
      <c r="A80" s="85" t="s">
        <v>28</v>
      </c>
      <c r="B80" s="47" t="s">
        <v>29</v>
      </c>
      <c r="C80" s="46">
        <v>25</v>
      </c>
      <c r="D80" s="49">
        <v>1.25</v>
      </c>
      <c r="E80" s="82">
        <v>0.25</v>
      </c>
      <c r="F80" s="82">
        <v>11.4</v>
      </c>
      <c r="G80" s="82">
        <v>52.5</v>
      </c>
      <c r="H80" s="44">
        <v>0.02</v>
      </c>
      <c r="I80" s="44">
        <v>0</v>
      </c>
      <c r="J80" s="44">
        <v>4</v>
      </c>
      <c r="K80" s="44">
        <v>0</v>
      </c>
      <c r="L80" s="97">
        <v>0.2</v>
      </c>
      <c r="M80" s="44">
        <v>14</v>
      </c>
      <c r="N80" s="44">
        <v>14</v>
      </c>
      <c r="O80" s="44">
        <v>8</v>
      </c>
      <c r="P80" s="44">
        <v>2.8</v>
      </c>
      <c r="Q80" s="44">
        <v>12</v>
      </c>
      <c r="R80" s="44">
        <v>240</v>
      </c>
      <c r="S80" s="44">
        <v>8.0000000000000004E-4</v>
      </c>
      <c r="T80" s="44">
        <v>8.0000000000000004E-4</v>
      </c>
    </row>
    <row r="81" spans="1:20" ht="19.5" thickBot="1" x14ac:dyDescent="0.3">
      <c r="A81" s="46"/>
      <c r="B81" s="73" t="s">
        <v>30</v>
      </c>
      <c r="C81" s="74"/>
      <c r="D81" s="98">
        <f t="shared" ref="D81:T81" si="5">SUM(D75:D80)</f>
        <v>26.345000000000002</v>
      </c>
      <c r="E81" s="98">
        <f t="shared" si="5"/>
        <v>46.370000000000005</v>
      </c>
      <c r="F81" s="98">
        <f t="shared" si="5"/>
        <v>88.885000000000005</v>
      </c>
      <c r="G81" s="98">
        <f t="shared" si="5"/>
        <v>845.5100000000001</v>
      </c>
      <c r="H81" s="98">
        <f t="shared" si="5"/>
        <v>0.433</v>
      </c>
      <c r="I81" s="98">
        <f t="shared" si="5"/>
        <v>0.41399999999999998</v>
      </c>
      <c r="J81" s="98">
        <f t="shared" si="5"/>
        <v>11.440000000000001</v>
      </c>
      <c r="K81" s="98">
        <f t="shared" si="5"/>
        <v>113.69999999999999</v>
      </c>
      <c r="L81" s="98">
        <f t="shared" si="5"/>
        <v>48.674000000000014</v>
      </c>
      <c r="M81" s="98">
        <f t="shared" si="5"/>
        <v>113.24</v>
      </c>
      <c r="N81" s="98">
        <f t="shared" si="5"/>
        <v>290.46999999999997</v>
      </c>
      <c r="O81" s="98">
        <f t="shared" si="5"/>
        <v>113.76</v>
      </c>
      <c r="P81" s="98">
        <f t="shared" si="5"/>
        <v>10.713999999999999</v>
      </c>
      <c r="Q81" s="98">
        <f t="shared" si="5"/>
        <v>743.40000000000009</v>
      </c>
      <c r="R81" s="98">
        <f t="shared" si="5"/>
        <v>1014.88</v>
      </c>
      <c r="S81" s="98">
        <f t="shared" si="5"/>
        <v>48.924660000000003</v>
      </c>
      <c r="T81" s="98">
        <f t="shared" si="5"/>
        <v>0.18195999999999998</v>
      </c>
    </row>
    <row r="82" spans="1:20" ht="31.5" customHeight="1" x14ac:dyDescent="0.3">
      <c r="A82" s="105"/>
      <c r="B82" s="106"/>
      <c r="C82" s="78"/>
      <c r="D82" s="107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80"/>
      <c r="S82" s="80"/>
      <c r="T82" s="80"/>
    </row>
    <row r="83" spans="1:20" ht="26.25" customHeight="1" x14ac:dyDescent="0.3">
      <c r="A83" s="328" t="s">
        <v>34</v>
      </c>
      <c r="B83" s="328"/>
      <c r="C83" s="328"/>
      <c r="D83" s="328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</row>
    <row r="84" spans="1:20" x14ac:dyDescent="0.3">
      <c r="A84" s="322" t="s">
        <v>10</v>
      </c>
      <c r="B84" s="322" t="s">
        <v>11</v>
      </c>
      <c r="C84" s="322" t="s">
        <v>12</v>
      </c>
      <c r="D84" s="322" t="s">
        <v>13</v>
      </c>
      <c r="E84" s="322"/>
      <c r="F84" s="322"/>
      <c r="G84" s="322" t="s">
        <v>14</v>
      </c>
      <c r="H84" s="322" t="s">
        <v>15</v>
      </c>
      <c r="I84" s="322"/>
      <c r="J84" s="322"/>
      <c r="K84" s="322"/>
      <c r="L84" s="329"/>
      <c r="M84" s="330" t="s">
        <v>16</v>
      </c>
      <c r="N84" s="330"/>
      <c r="O84" s="330"/>
      <c r="P84" s="330"/>
      <c r="Q84" s="330"/>
      <c r="R84" s="330"/>
      <c r="S84" s="330"/>
      <c r="T84" s="330"/>
    </row>
    <row r="85" spans="1:20" ht="36.75" customHeight="1" x14ac:dyDescent="0.25">
      <c r="A85" s="322"/>
      <c r="B85" s="322"/>
      <c r="C85" s="322"/>
      <c r="D85" s="81" t="s">
        <v>17</v>
      </c>
      <c r="E85" s="81" t="s">
        <v>18</v>
      </c>
      <c r="F85" s="81" t="s">
        <v>19</v>
      </c>
      <c r="G85" s="322"/>
      <c r="H85" s="127" t="s">
        <v>20</v>
      </c>
      <c r="I85" s="127" t="s">
        <v>21</v>
      </c>
      <c r="J85" s="127" t="s">
        <v>79</v>
      </c>
      <c r="K85" s="127" t="s">
        <v>80</v>
      </c>
      <c r="L85" s="127" t="s">
        <v>104</v>
      </c>
      <c r="M85" s="127" t="s">
        <v>81</v>
      </c>
      <c r="N85" s="127" t="s">
        <v>82</v>
      </c>
      <c r="O85" s="127" t="s">
        <v>22</v>
      </c>
      <c r="P85" s="127" t="s">
        <v>23</v>
      </c>
      <c r="Q85" s="127" t="s">
        <v>24</v>
      </c>
      <c r="R85" s="127" t="s">
        <v>83</v>
      </c>
      <c r="S85" s="127" t="s">
        <v>25</v>
      </c>
      <c r="T85" s="127" t="s">
        <v>26</v>
      </c>
    </row>
    <row r="86" spans="1:20" s="5" customFormat="1" ht="36" customHeight="1" x14ac:dyDescent="0.3">
      <c r="A86" s="261" t="s">
        <v>27</v>
      </c>
      <c r="B86" s="262" t="s">
        <v>89</v>
      </c>
      <c r="C86" s="261">
        <v>200</v>
      </c>
      <c r="D86" s="263">
        <v>7.2</v>
      </c>
      <c r="E86" s="264">
        <v>12</v>
      </c>
      <c r="F86" s="264">
        <v>20</v>
      </c>
      <c r="G86" s="265">
        <v>216</v>
      </c>
      <c r="H86" s="265">
        <v>0.24</v>
      </c>
      <c r="I86" s="265">
        <v>0.12</v>
      </c>
      <c r="J86" s="265">
        <v>0</v>
      </c>
      <c r="K86" s="265">
        <v>0.02</v>
      </c>
      <c r="L86" s="266">
        <v>3.06</v>
      </c>
      <c r="M86" s="265">
        <v>57.94</v>
      </c>
      <c r="N86" s="265">
        <v>160</v>
      </c>
      <c r="O86" s="265">
        <v>32.6</v>
      </c>
      <c r="P86" s="265">
        <v>2.1</v>
      </c>
      <c r="Q86" s="265">
        <v>35.21</v>
      </c>
      <c r="R86" s="265">
        <v>146.78</v>
      </c>
      <c r="S86" s="265">
        <v>0.01</v>
      </c>
      <c r="T86" s="265">
        <v>1.2E-4</v>
      </c>
    </row>
    <row r="87" spans="1:20" x14ac:dyDescent="0.3">
      <c r="A87" s="267" t="s">
        <v>28</v>
      </c>
      <c r="B87" s="268" t="s">
        <v>118</v>
      </c>
      <c r="C87" s="267">
        <v>30</v>
      </c>
      <c r="D87" s="269">
        <v>0.75</v>
      </c>
      <c r="E87" s="270">
        <v>3</v>
      </c>
      <c r="F87" s="270">
        <v>1.35</v>
      </c>
      <c r="G87" s="271">
        <v>36</v>
      </c>
      <c r="H87" s="271">
        <v>1.4999999999999999E-2</v>
      </c>
      <c r="I87" s="271">
        <v>0.03</v>
      </c>
      <c r="J87" s="271">
        <v>0.15</v>
      </c>
      <c r="K87" s="271">
        <v>18</v>
      </c>
      <c r="L87" s="271">
        <v>0</v>
      </c>
      <c r="M87" s="271">
        <v>27</v>
      </c>
      <c r="N87" s="271">
        <v>18</v>
      </c>
      <c r="O87" s="271">
        <v>3</v>
      </c>
      <c r="P87" s="271">
        <v>0</v>
      </c>
      <c r="Q87" s="271">
        <v>15</v>
      </c>
      <c r="R87" s="271">
        <v>37.5</v>
      </c>
      <c r="S87" s="271">
        <v>2.7000000000000001E-3</v>
      </c>
      <c r="T87" s="271">
        <v>1.2E-4</v>
      </c>
    </row>
    <row r="88" spans="1:20" x14ac:dyDescent="0.25">
      <c r="A88" s="90">
        <v>342</v>
      </c>
      <c r="B88" s="91" t="s">
        <v>116</v>
      </c>
      <c r="C88" s="115">
        <v>200</v>
      </c>
      <c r="D88" s="92">
        <v>0.16</v>
      </c>
      <c r="E88" s="93">
        <v>0.16</v>
      </c>
      <c r="F88" s="93">
        <v>23.88</v>
      </c>
      <c r="G88" s="230">
        <v>97.6</v>
      </c>
      <c r="H88" s="230">
        <v>0.01</v>
      </c>
      <c r="I88" s="230">
        <v>0.02</v>
      </c>
      <c r="J88" s="230">
        <v>1.8</v>
      </c>
      <c r="K88" s="230">
        <v>0.6</v>
      </c>
      <c r="L88" s="231">
        <v>0</v>
      </c>
      <c r="M88" s="231">
        <v>6.4</v>
      </c>
      <c r="N88" s="230">
        <v>4.4000000000000004</v>
      </c>
      <c r="O88" s="232">
        <v>3.6</v>
      </c>
      <c r="P88" s="232">
        <v>0.18</v>
      </c>
      <c r="Q88" s="233">
        <v>8.2200000000000006</v>
      </c>
      <c r="R88" s="234">
        <v>33.619999999999997</v>
      </c>
      <c r="S88" s="234">
        <v>2.4000000000000001E-4</v>
      </c>
      <c r="T88" s="233">
        <v>3.5999999999999999E-3</v>
      </c>
    </row>
    <row r="89" spans="1:20" x14ac:dyDescent="0.25">
      <c r="A89" s="90" t="s">
        <v>28</v>
      </c>
      <c r="B89" s="91" t="s">
        <v>32</v>
      </c>
      <c r="C89" s="115">
        <v>25</v>
      </c>
      <c r="D89" s="92">
        <v>1.9750000000000001</v>
      </c>
      <c r="E89" s="93">
        <v>0.25</v>
      </c>
      <c r="F89" s="93">
        <v>12.074999999999999</v>
      </c>
      <c r="G89" s="93">
        <v>58.45</v>
      </c>
      <c r="H89" s="93">
        <v>0</v>
      </c>
      <c r="I89" s="93">
        <v>0.01</v>
      </c>
      <c r="J89" s="93">
        <v>0.04</v>
      </c>
      <c r="K89" s="94">
        <v>0.3</v>
      </c>
      <c r="L89" s="95">
        <v>0.09</v>
      </c>
      <c r="M89" s="95">
        <v>4.5</v>
      </c>
      <c r="N89" s="96">
        <v>7.2</v>
      </c>
      <c r="O89" s="94">
        <v>3.8</v>
      </c>
      <c r="P89" s="94">
        <v>0.7</v>
      </c>
      <c r="Q89" s="95">
        <v>0.7</v>
      </c>
      <c r="R89" s="95">
        <v>20.8</v>
      </c>
      <c r="S89" s="95">
        <v>0</v>
      </c>
      <c r="T89" s="95">
        <v>0</v>
      </c>
    </row>
    <row r="90" spans="1:20" ht="31.5" customHeight="1" thickBot="1" x14ac:dyDescent="0.35">
      <c r="A90" s="62" t="s">
        <v>28</v>
      </c>
      <c r="B90" s="63" t="s">
        <v>29</v>
      </c>
      <c r="C90" s="62">
        <v>25</v>
      </c>
      <c r="D90" s="49">
        <v>1.25</v>
      </c>
      <c r="E90" s="50">
        <v>0.25</v>
      </c>
      <c r="F90" s="50">
        <v>11.4</v>
      </c>
      <c r="G90" s="50">
        <v>52.5</v>
      </c>
      <c r="H90" s="64">
        <v>2.5000000000000001E-2</v>
      </c>
      <c r="I90" s="65">
        <v>6.3E-2</v>
      </c>
      <c r="J90" s="65">
        <v>0.05</v>
      </c>
      <c r="K90" s="65">
        <v>0</v>
      </c>
      <c r="L90" s="65">
        <v>1.4</v>
      </c>
      <c r="M90" s="65">
        <v>31.25</v>
      </c>
      <c r="N90" s="65">
        <v>32.299999999999997</v>
      </c>
      <c r="O90" s="65">
        <v>10.25</v>
      </c>
      <c r="P90" s="66">
        <v>0.9</v>
      </c>
      <c r="Q90" s="67">
        <v>118.25</v>
      </c>
      <c r="R90" s="68">
        <v>35.25</v>
      </c>
      <c r="S90" s="44">
        <v>0</v>
      </c>
      <c r="T90" s="53">
        <v>7.1999999999999998E-3</v>
      </c>
    </row>
    <row r="91" spans="1:20" ht="19.5" thickBot="1" x14ac:dyDescent="0.3">
      <c r="A91" s="46"/>
      <c r="B91" s="73" t="s">
        <v>30</v>
      </c>
      <c r="C91" s="74"/>
      <c r="D91" s="98">
        <f>SUM(D86:D90)</f>
        <v>11.334999999999999</v>
      </c>
      <c r="E91" s="98">
        <f t="shared" ref="E91:T91" si="6">SUM(E86:E90)</f>
        <v>15.66</v>
      </c>
      <c r="F91" s="98">
        <f t="shared" si="6"/>
        <v>68.705000000000013</v>
      </c>
      <c r="G91" s="98">
        <f t="shared" si="6"/>
        <v>460.55</v>
      </c>
      <c r="H91" s="98">
        <f t="shared" si="6"/>
        <v>0.29000000000000004</v>
      </c>
      <c r="I91" s="98">
        <f t="shared" si="6"/>
        <v>0.24299999999999999</v>
      </c>
      <c r="J91" s="98">
        <f t="shared" si="6"/>
        <v>2.04</v>
      </c>
      <c r="K91" s="98">
        <f t="shared" si="6"/>
        <v>18.920000000000002</v>
      </c>
      <c r="L91" s="98">
        <f t="shared" si="6"/>
        <v>4.55</v>
      </c>
      <c r="M91" s="98">
        <f t="shared" si="6"/>
        <v>127.09</v>
      </c>
      <c r="N91" s="98">
        <f t="shared" si="6"/>
        <v>221.89999999999998</v>
      </c>
      <c r="O91" s="98">
        <f t="shared" si="6"/>
        <v>53.25</v>
      </c>
      <c r="P91" s="98">
        <f t="shared" si="6"/>
        <v>3.8800000000000003</v>
      </c>
      <c r="Q91" s="98">
        <f t="shared" si="6"/>
        <v>177.38</v>
      </c>
      <c r="R91" s="98">
        <f t="shared" si="6"/>
        <v>273.95000000000005</v>
      </c>
      <c r="S91" s="98">
        <f t="shared" si="6"/>
        <v>1.294E-2</v>
      </c>
      <c r="T91" s="98">
        <f t="shared" si="6"/>
        <v>1.1039999999999999E-2</v>
      </c>
    </row>
    <row r="92" spans="1:20" x14ac:dyDescent="0.25">
      <c r="A92" s="99"/>
      <c r="B92" s="79"/>
      <c r="C92" s="78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</row>
    <row r="93" spans="1:20" s="12" customFormat="1" x14ac:dyDescent="0.3">
      <c r="A93" s="321" t="s">
        <v>50</v>
      </c>
      <c r="B93" s="321"/>
      <c r="C93" s="321"/>
      <c r="D93" s="321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</row>
    <row r="94" spans="1:20" s="27" customFormat="1" x14ac:dyDescent="0.3">
      <c r="A94" s="322" t="s">
        <v>10</v>
      </c>
      <c r="B94" s="322" t="s">
        <v>11</v>
      </c>
      <c r="C94" s="322" t="s">
        <v>12</v>
      </c>
      <c r="D94" s="322" t="s">
        <v>13</v>
      </c>
      <c r="E94" s="322"/>
      <c r="F94" s="322"/>
      <c r="G94" s="322" t="s">
        <v>14</v>
      </c>
      <c r="H94" s="322" t="s">
        <v>15</v>
      </c>
      <c r="I94" s="322"/>
      <c r="J94" s="322"/>
      <c r="K94" s="322"/>
      <c r="L94" s="329"/>
      <c r="M94" s="330" t="s">
        <v>16</v>
      </c>
      <c r="N94" s="330"/>
      <c r="O94" s="330"/>
      <c r="P94" s="330"/>
      <c r="Q94" s="330"/>
      <c r="R94" s="330"/>
      <c r="S94" s="330"/>
      <c r="T94" s="330"/>
    </row>
    <row r="95" spans="1:20" x14ac:dyDescent="0.25">
      <c r="A95" s="322"/>
      <c r="B95" s="322"/>
      <c r="C95" s="322"/>
      <c r="D95" s="81" t="s">
        <v>17</v>
      </c>
      <c r="E95" s="81" t="s">
        <v>18</v>
      </c>
      <c r="F95" s="81" t="s">
        <v>19</v>
      </c>
      <c r="G95" s="322"/>
      <c r="H95" s="127" t="s">
        <v>20</v>
      </c>
      <c r="I95" s="127" t="s">
        <v>21</v>
      </c>
      <c r="J95" s="127" t="s">
        <v>79</v>
      </c>
      <c r="K95" s="127" t="s">
        <v>80</v>
      </c>
      <c r="L95" s="127" t="s">
        <v>104</v>
      </c>
      <c r="M95" s="127" t="s">
        <v>81</v>
      </c>
      <c r="N95" s="127" t="s">
        <v>82</v>
      </c>
      <c r="O95" s="127" t="s">
        <v>22</v>
      </c>
      <c r="P95" s="127" t="s">
        <v>23</v>
      </c>
      <c r="Q95" s="127" t="s">
        <v>24</v>
      </c>
      <c r="R95" s="127" t="s">
        <v>83</v>
      </c>
      <c r="S95" s="127" t="s">
        <v>25</v>
      </c>
      <c r="T95" s="127" t="s">
        <v>26</v>
      </c>
    </row>
    <row r="96" spans="1:20" x14ac:dyDescent="0.3">
      <c r="A96" s="155">
        <v>88</v>
      </c>
      <c r="B96" s="158" t="s">
        <v>52</v>
      </c>
      <c r="C96" s="155">
        <v>200</v>
      </c>
      <c r="D96" s="149">
        <v>1.44</v>
      </c>
      <c r="E96" s="211">
        <v>3.98</v>
      </c>
      <c r="F96" s="211">
        <v>6.5</v>
      </c>
      <c r="G96" s="212">
        <v>67.58</v>
      </c>
      <c r="H96" s="212">
        <v>0.04</v>
      </c>
      <c r="I96" s="212">
        <v>0.04</v>
      </c>
      <c r="J96" s="212">
        <v>14.78</v>
      </c>
      <c r="K96" s="212">
        <v>112.24</v>
      </c>
      <c r="L96" s="212">
        <v>0.65</v>
      </c>
      <c r="M96" s="212">
        <v>27.18</v>
      </c>
      <c r="N96" s="212">
        <v>30</v>
      </c>
      <c r="O96" s="212">
        <v>17.760000000000002</v>
      </c>
      <c r="P96" s="212">
        <v>0.66</v>
      </c>
      <c r="Q96" s="212">
        <v>94.8</v>
      </c>
      <c r="R96" s="212">
        <v>242.4</v>
      </c>
      <c r="S96" s="151">
        <v>14.95</v>
      </c>
      <c r="T96" s="212">
        <v>0.22</v>
      </c>
    </row>
    <row r="97" spans="1:20" ht="22.5" customHeight="1" x14ac:dyDescent="0.25">
      <c r="A97" s="155" t="s">
        <v>27</v>
      </c>
      <c r="B97" s="154" t="s">
        <v>108</v>
      </c>
      <c r="C97" s="155">
        <v>60</v>
      </c>
      <c r="D97" s="156">
        <v>7.43</v>
      </c>
      <c r="E97" s="157">
        <v>12.6</v>
      </c>
      <c r="F97" s="157">
        <v>1.92</v>
      </c>
      <c r="G97" s="139">
        <v>151.52000000000001</v>
      </c>
      <c r="H97" s="167">
        <v>0.2</v>
      </c>
      <c r="I97" s="167">
        <v>7.0000000000000007E-2</v>
      </c>
      <c r="J97" s="167">
        <v>0.14000000000000001</v>
      </c>
      <c r="K97" s="181">
        <v>5.54</v>
      </c>
      <c r="L97" s="167">
        <v>0.32</v>
      </c>
      <c r="M97" s="167">
        <v>14.31</v>
      </c>
      <c r="N97" s="167">
        <v>84.53</v>
      </c>
      <c r="O97" s="167">
        <v>16.95</v>
      </c>
      <c r="P97" s="167">
        <v>1.1200000000000001</v>
      </c>
      <c r="Q97" s="167">
        <v>76.89</v>
      </c>
      <c r="R97" s="139">
        <v>241.74</v>
      </c>
      <c r="S97" s="139">
        <v>0.01</v>
      </c>
      <c r="T97" s="139">
        <v>0.01</v>
      </c>
    </row>
    <row r="98" spans="1:20" s="26" customFormat="1" ht="26.25" customHeight="1" x14ac:dyDescent="0.3">
      <c r="A98" s="155" t="s">
        <v>59</v>
      </c>
      <c r="B98" s="154" t="s">
        <v>38</v>
      </c>
      <c r="C98" s="155">
        <v>150</v>
      </c>
      <c r="D98" s="156">
        <v>8.1999999999999993</v>
      </c>
      <c r="E98" s="158">
        <v>6.9</v>
      </c>
      <c r="F98" s="158">
        <v>35.9</v>
      </c>
      <c r="G98" s="159">
        <v>238.9</v>
      </c>
      <c r="H98" s="160">
        <v>0.21</v>
      </c>
      <c r="I98" s="161">
        <v>0.12</v>
      </c>
      <c r="J98" s="162">
        <v>0</v>
      </c>
      <c r="K98" s="162">
        <v>27.5</v>
      </c>
      <c r="L98" s="162">
        <v>3.98</v>
      </c>
      <c r="M98" s="160">
        <v>14</v>
      </c>
      <c r="N98" s="162">
        <v>180</v>
      </c>
      <c r="O98" s="162">
        <v>120</v>
      </c>
      <c r="P98" s="163">
        <v>4</v>
      </c>
      <c r="Q98" s="163">
        <v>149</v>
      </c>
      <c r="R98" s="159">
        <v>219</v>
      </c>
      <c r="S98" s="159">
        <v>22.3</v>
      </c>
      <c r="T98" s="159">
        <v>3.5</v>
      </c>
    </row>
    <row r="99" spans="1:20" s="12" customFormat="1" x14ac:dyDescent="0.3">
      <c r="A99" s="155">
        <v>349</v>
      </c>
      <c r="B99" s="165" t="s">
        <v>54</v>
      </c>
      <c r="C99" s="153">
        <v>200</v>
      </c>
      <c r="D99" s="154">
        <v>0.6</v>
      </c>
      <c r="E99" s="154">
        <v>0</v>
      </c>
      <c r="F99" s="154">
        <v>31.4</v>
      </c>
      <c r="G99" s="165">
        <v>124</v>
      </c>
      <c r="H99" s="140">
        <v>0</v>
      </c>
      <c r="I99" s="139">
        <v>0</v>
      </c>
      <c r="J99" s="139">
        <v>0</v>
      </c>
      <c r="K99" s="139">
        <v>15</v>
      </c>
      <c r="L99" s="139">
        <v>0.05</v>
      </c>
      <c r="M99" s="139">
        <v>24</v>
      </c>
      <c r="N99" s="139">
        <v>4</v>
      </c>
      <c r="O99" s="139">
        <v>16</v>
      </c>
      <c r="P99" s="139">
        <v>0.8</v>
      </c>
      <c r="Q99" s="139">
        <v>0</v>
      </c>
      <c r="R99" s="139">
        <v>0</v>
      </c>
      <c r="S99" s="139">
        <v>0</v>
      </c>
      <c r="T99" s="151">
        <v>0</v>
      </c>
    </row>
    <row r="100" spans="1:20" s="29" customFormat="1" ht="18.75" customHeight="1" x14ac:dyDescent="0.25">
      <c r="A100" s="46" t="s">
        <v>28</v>
      </c>
      <c r="B100" s="47" t="s">
        <v>32</v>
      </c>
      <c r="C100" s="46">
        <v>25</v>
      </c>
      <c r="D100" s="49">
        <v>1.9750000000000001</v>
      </c>
      <c r="E100" s="82">
        <v>0.25</v>
      </c>
      <c r="F100" s="82">
        <v>12.074999999999999</v>
      </c>
      <c r="G100" s="82">
        <v>58.45</v>
      </c>
      <c r="H100" s="44">
        <v>0.02</v>
      </c>
      <c r="I100" s="44">
        <v>0</v>
      </c>
      <c r="J100" s="44">
        <v>4</v>
      </c>
      <c r="K100" s="44">
        <v>0</v>
      </c>
      <c r="L100" s="97">
        <v>0.2</v>
      </c>
      <c r="M100" s="44">
        <v>14</v>
      </c>
      <c r="N100" s="44">
        <v>14</v>
      </c>
      <c r="O100" s="44">
        <v>8</v>
      </c>
      <c r="P100" s="44">
        <v>2.8</v>
      </c>
      <c r="Q100" s="44">
        <v>12</v>
      </c>
      <c r="R100" s="44">
        <v>240</v>
      </c>
      <c r="S100" s="44">
        <v>8.0000000000000002E-3</v>
      </c>
      <c r="T100" s="44">
        <v>8.0000000000000002E-3</v>
      </c>
    </row>
    <row r="101" spans="1:20" s="6" customFormat="1" ht="21" customHeight="1" thickBot="1" x14ac:dyDescent="0.35">
      <c r="A101" s="62" t="s">
        <v>28</v>
      </c>
      <c r="B101" s="63" t="s">
        <v>29</v>
      </c>
      <c r="C101" s="62">
        <v>25</v>
      </c>
      <c r="D101" s="49">
        <v>1.25</v>
      </c>
      <c r="E101" s="50">
        <v>0.25</v>
      </c>
      <c r="F101" s="50">
        <v>11.4</v>
      </c>
      <c r="G101" s="50">
        <v>52.5</v>
      </c>
      <c r="H101" s="64">
        <v>2.5000000000000001E-2</v>
      </c>
      <c r="I101" s="65">
        <v>6.3E-2</v>
      </c>
      <c r="J101" s="65">
        <v>0.05</v>
      </c>
      <c r="K101" s="65">
        <v>0</v>
      </c>
      <c r="L101" s="65">
        <v>1.4</v>
      </c>
      <c r="M101" s="65">
        <v>31.25</v>
      </c>
      <c r="N101" s="65">
        <v>32.299999999999997</v>
      </c>
      <c r="O101" s="65">
        <v>10.25</v>
      </c>
      <c r="P101" s="66">
        <v>0.9</v>
      </c>
      <c r="Q101" s="67">
        <v>118.25</v>
      </c>
      <c r="R101" s="68">
        <v>35.25</v>
      </c>
      <c r="S101" s="44">
        <v>0</v>
      </c>
      <c r="T101" s="53">
        <v>7.1999999999999998E-3</v>
      </c>
    </row>
    <row r="102" spans="1:20" s="3" customFormat="1" ht="19.5" thickBot="1" x14ac:dyDescent="0.3">
      <c r="A102" s="46"/>
      <c r="B102" s="73" t="s">
        <v>30</v>
      </c>
      <c r="C102" s="74"/>
      <c r="D102" s="98">
        <f t="shared" ref="D102:T102" si="7">SUM(D96:D101)</f>
        <v>20.895000000000003</v>
      </c>
      <c r="E102" s="98">
        <f t="shared" si="7"/>
        <v>23.979999999999997</v>
      </c>
      <c r="F102" s="98">
        <f t="shared" si="7"/>
        <v>99.195000000000007</v>
      </c>
      <c r="G102" s="98">
        <f t="shared" si="7"/>
        <v>692.95</v>
      </c>
      <c r="H102" s="98">
        <f t="shared" si="7"/>
        <v>0.49500000000000005</v>
      </c>
      <c r="I102" s="98">
        <f t="shared" si="7"/>
        <v>0.29300000000000004</v>
      </c>
      <c r="J102" s="98">
        <f t="shared" si="7"/>
        <v>18.970000000000002</v>
      </c>
      <c r="K102" s="98">
        <f t="shared" si="7"/>
        <v>160.28</v>
      </c>
      <c r="L102" s="98">
        <f t="shared" si="7"/>
        <v>6.6</v>
      </c>
      <c r="M102" s="98">
        <f t="shared" si="7"/>
        <v>124.74000000000001</v>
      </c>
      <c r="N102" s="98">
        <f t="shared" si="7"/>
        <v>344.83</v>
      </c>
      <c r="O102" s="98">
        <f t="shared" si="7"/>
        <v>188.96</v>
      </c>
      <c r="P102" s="98">
        <f t="shared" si="7"/>
        <v>10.28</v>
      </c>
      <c r="Q102" s="98">
        <f t="shared" si="7"/>
        <v>450.94</v>
      </c>
      <c r="R102" s="98">
        <f t="shared" si="7"/>
        <v>978.39</v>
      </c>
      <c r="S102" s="98">
        <f t="shared" si="7"/>
        <v>37.268000000000001</v>
      </c>
      <c r="T102" s="98">
        <f t="shared" si="7"/>
        <v>3.7452000000000001</v>
      </c>
    </row>
    <row r="103" spans="1:20" ht="17.25" customHeight="1" x14ac:dyDescent="0.3">
      <c r="A103" s="99"/>
      <c r="B103" s="79"/>
      <c r="C103" s="78"/>
      <c r="D103" s="102"/>
      <c r="E103" s="107"/>
      <c r="F103" s="107"/>
      <c r="G103" s="107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80"/>
      <c r="S103" s="80"/>
      <c r="T103" s="80"/>
    </row>
    <row r="104" spans="1:20" x14ac:dyDescent="0.3">
      <c r="A104" s="321" t="s">
        <v>36</v>
      </c>
      <c r="B104" s="321"/>
      <c r="C104" s="321"/>
      <c r="D104" s="321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</row>
    <row r="105" spans="1:20" ht="36" customHeight="1" x14ac:dyDescent="0.3">
      <c r="A105" s="125"/>
      <c r="B105" s="125" t="s">
        <v>56</v>
      </c>
      <c r="C105" s="125"/>
      <c r="D105" s="125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</row>
    <row r="106" spans="1:20" ht="26.25" customHeight="1" x14ac:dyDescent="0.3">
      <c r="A106" s="322" t="s">
        <v>10</v>
      </c>
      <c r="B106" s="322" t="s">
        <v>11</v>
      </c>
      <c r="C106" s="322" t="s">
        <v>12</v>
      </c>
      <c r="D106" s="322" t="s">
        <v>13</v>
      </c>
      <c r="E106" s="322"/>
      <c r="F106" s="322"/>
      <c r="G106" s="322" t="s">
        <v>14</v>
      </c>
      <c r="H106" s="322" t="s">
        <v>15</v>
      </c>
      <c r="I106" s="322"/>
      <c r="J106" s="322"/>
      <c r="K106" s="322"/>
      <c r="L106" s="322"/>
      <c r="M106" s="330" t="s">
        <v>16</v>
      </c>
      <c r="N106" s="330"/>
      <c r="O106" s="330"/>
      <c r="P106" s="330"/>
      <c r="Q106" s="330"/>
      <c r="R106" s="330"/>
      <c r="S106" s="330"/>
      <c r="T106" s="330"/>
    </row>
    <row r="107" spans="1:20" ht="42.75" customHeight="1" x14ac:dyDescent="0.25">
      <c r="A107" s="322"/>
      <c r="B107" s="322"/>
      <c r="C107" s="322"/>
      <c r="D107" s="81" t="s">
        <v>17</v>
      </c>
      <c r="E107" s="81" t="s">
        <v>18</v>
      </c>
      <c r="F107" s="81" t="s">
        <v>19</v>
      </c>
      <c r="G107" s="322"/>
      <c r="H107" s="127" t="s">
        <v>20</v>
      </c>
      <c r="I107" s="127" t="s">
        <v>21</v>
      </c>
      <c r="J107" s="127" t="s">
        <v>79</v>
      </c>
      <c r="K107" s="127" t="s">
        <v>80</v>
      </c>
      <c r="L107" s="127" t="s">
        <v>104</v>
      </c>
      <c r="M107" s="127" t="s">
        <v>81</v>
      </c>
      <c r="N107" s="127" t="s">
        <v>82</v>
      </c>
      <c r="O107" s="127" t="s">
        <v>22</v>
      </c>
      <c r="P107" s="127" t="s">
        <v>23</v>
      </c>
      <c r="Q107" s="127" t="s">
        <v>24</v>
      </c>
      <c r="R107" s="127" t="s">
        <v>83</v>
      </c>
      <c r="S107" s="127" t="s">
        <v>25</v>
      </c>
      <c r="T107" s="127" t="s">
        <v>26</v>
      </c>
    </row>
    <row r="108" spans="1:20" x14ac:dyDescent="0.3">
      <c r="A108" s="272">
        <v>223</v>
      </c>
      <c r="B108" s="273" t="s">
        <v>44</v>
      </c>
      <c r="C108" s="274">
        <v>150</v>
      </c>
      <c r="D108" s="275">
        <v>20.9</v>
      </c>
      <c r="E108" s="276">
        <v>14.4</v>
      </c>
      <c r="F108" s="276">
        <v>31.7</v>
      </c>
      <c r="G108" s="276">
        <v>376</v>
      </c>
      <c r="H108" s="277">
        <v>5.6000000000000001E-2</v>
      </c>
      <c r="I108" s="277">
        <v>5.6000000000000001E-2</v>
      </c>
      <c r="J108" s="278">
        <v>0.5</v>
      </c>
      <c r="K108" s="278">
        <v>5.01</v>
      </c>
      <c r="L108" s="277">
        <v>6.15</v>
      </c>
      <c r="M108" s="278">
        <v>23.5</v>
      </c>
      <c r="N108" s="277">
        <v>136.80000000000001</v>
      </c>
      <c r="O108" s="278">
        <v>68.8</v>
      </c>
      <c r="P108" s="279">
        <v>1.1200000000000001</v>
      </c>
      <c r="Q108" s="280">
        <v>48</v>
      </c>
      <c r="R108" s="281">
        <v>233.6</v>
      </c>
      <c r="S108" s="281">
        <v>1.4E-2</v>
      </c>
      <c r="T108" s="281">
        <v>1.4999999999999999E-2</v>
      </c>
    </row>
    <row r="109" spans="1:20" s="2" customFormat="1" x14ac:dyDescent="0.3">
      <c r="A109" s="282" t="s">
        <v>28</v>
      </c>
      <c r="B109" s="283" t="s">
        <v>45</v>
      </c>
      <c r="C109" s="282">
        <v>10</v>
      </c>
      <c r="D109" s="284">
        <v>0.71</v>
      </c>
      <c r="E109" s="284">
        <v>0.5</v>
      </c>
      <c r="F109" s="285">
        <v>10.4</v>
      </c>
      <c r="G109" s="285">
        <v>146.9</v>
      </c>
      <c r="H109" s="286">
        <v>0.03</v>
      </c>
      <c r="I109" s="286">
        <v>0.03</v>
      </c>
      <c r="J109" s="287">
        <v>0</v>
      </c>
      <c r="K109" s="287">
        <v>26.6</v>
      </c>
      <c r="L109" s="286">
        <v>1.44</v>
      </c>
      <c r="M109" s="286">
        <v>6</v>
      </c>
      <c r="N109" s="286">
        <v>72</v>
      </c>
      <c r="O109" s="286">
        <v>24</v>
      </c>
      <c r="P109" s="286">
        <v>0.5</v>
      </c>
      <c r="Q109" s="286">
        <v>152</v>
      </c>
      <c r="R109" s="288">
        <v>46</v>
      </c>
      <c r="S109" s="288">
        <v>2.0799999999999999E-2</v>
      </c>
      <c r="T109" s="288">
        <v>7.2000000000000005E-4</v>
      </c>
    </row>
    <row r="110" spans="1:20" x14ac:dyDescent="0.3">
      <c r="A110" s="213" t="s">
        <v>28</v>
      </c>
      <c r="B110" s="228" t="s">
        <v>119</v>
      </c>
      <c r="C110" s="213">
        <v>130</v>
      </c>
      <c r="D110" s="335">
        <v>1.17</v>
      </c>
      <c r="E110" s="336">
        <v>0.26</v>
      </c>
      <c r="F110" s="336">
        <v>10.53</v>
      </c>
      <c r="G110" s="336">
        <v>55.9</v>
      </c>
      <c r="H110" s="337">
        <v>5.1999999999999998E-2</v>
      </c>
      <c r="I110" s="337">
        <v>3.5999999999999997E-2</v>
      </c>
      <c r="J110" s="337">
        <v>78</v>
      </c>
      <c r="K110" s="337">
        <v>0</v>
      </c>
      <c r="L110" s="337">
        <v>0.26</v>
      </c>
      <c r="M110" s="337">
        <v>44.2</v>
      </c>
      <c r="N110" s="337">
        <v>29.9</v>
      </c>
      <c r="O110" s="337">
        <v>16.899999999999999</v>
      </c>
      <c r="P110" s="337">
        <v>0.39</v>
      </c>
      <c r="Q110" s="337">
        <v>16.899999999999999</v>
      </c>
      <c r="R110" s="190">
        <v>256.10000000000002</v>
      </c>
      <c r="S110" s="190">
        <v>0</v>
      </c>
      <c r="T110" s="190">
        <v>1E-3</v>
      </c>
    </row>
    <row r="111" spans="1:20" s="5" customFormat="1" ht="18" customHeight="1" x14ac:dyDescent="0.25">
      <c r="A111" s="146">
        <v>389</v>
      </c>
      <c r="B111" s="147" t="s">
        <v>58</v>
      </c>
      <c r="C111" s="258">
        <v>200</v>
      </c>
      <c r="D111" s="260">
        <v>1</v>
      </c>
      <c r="E111" s="259">
        <v>0.2</v>
      </c>
      <c r="F111" s="150">
        <v>25.6</v>
      </c>
      <c r="G111" s="151">
        <v>86.6</v>
      </c>
      <c r="H111" s="151">
        <v>0.02</v>
      </c>
      <c r="I111" s="151">
        <v>0</v>
      </c>
      <c r="J111" s="151">
        <v>4</v>
      </c>
      <c r="K111" s="151">
        <v>0</v>
      </c>
      <c r="L111" s="152">
        <v>0.2</v>
      </c>
      <c r="M111" s="151">
        <v>14</v>
      </c>
      <c r="N111" s="151">
        <v>14</v>
      </c>
      <c r="O111" s="151">
        <v>8</v>
      </c>
      <c r="P111" s="151">
        <v>2.8</v>
      </c>
      <c r="Q111" s="151">
        <v>12</v>
      </c>
      <c r="R111" s="151">
        <v>240</v>
      </c>
      <c r="S111" s="151">
        <v>8.0000000000000004E-4</v>
      </c>
      <c r="T111" s="151">
        <v>8.0000000000000004E-4</v>
      </c>
    </row>
    <row r="112" spans="1:20" ht="19.5" thickBot="1" x14ac:dyDescent="0.3">
      <c r="A112" s="46" t="s">
        <v>28</v>
      </c>
      <c r="B112" s="47" t="s">
        <v>32</v>
      </c>
      <c r="C112" s="46">
        <v>25</v>
      </c>
      <c r="D112" s="49">
        <v>1.9750000000000001</v>
      </c>
      <c r="E112" s="82">
        <v>0.25</v>
      </c>
      <c r="F112" s="82">
        <v>12.074999999999999</v>
      </c>
      <c r="G112" s="82">
        <v>58.45</v>
      </c>
      <c r="H112" s="44">
        <v>0.02</v>
      </c>
      <c r="I112" s="44">
        <v>0</v>
      </c>
      <c r="J112" s="44">
        <v>4</v>
      </c>
      <c r="K112" s="44">
        <v>0</v>
      </c>
      <c r="L112" s="97">
        <v>0.2</v>
      </c>
      <c r="M112" s="44">
        <v>14</v>
      </c>
      <c r="N112" s="44">
        <v>14</v>
      </c>
      <c r="O112" s="44">
        <v>8</v>
      </c>
      <c r="P112" s="44">
        <v>2.8</v>
      </c>
      <c r="Q112" s="44">
        <v>12</v>
      </c>
      <c r="R112" s="44">
        <v>240</v>
      </c>
      <c r="S112" s="44">
        <v>8.0000000000000002E-3</v>
      </c>
      <c r="T112" s="44">
        <v>8.0000000000000002E-3</v>
      </c>
    </row>
    <row r="113" spans="1:20" ht="39.75" customHeight="1" thickBot="1" x14ac:dyDescent="0.3">
      <c r="A113" s="46"/>
      <c r="B113" s="73" t="s">
        <v>30</v>
      </c>
      <c r="C113" s="74"/>
      <c r="D113" s="98">
        <f t="shared" ref="D113:T113" si="8">SUM(D108:D112)</f>
        <v>25.755000000000003</v>
      </c>
      <c r="E113" s="98">
        <f t="shared" si="8"/>
        <v>15.61</v>
      </c>
      <c r="F113" s="98">
        <f t="shared" si="8"/>
        <v>90.305000000000007</v>
      </c>
      <c r="G113" s="98">
        <f t="shared" si="8"/>
        <v>723.85</v>
      </c>
      <c r="H113" s="98">
        <f t="shared" si="8"/>
        <v>0.17799999999999996</v>
      </c>
      <c r="I113" s="98">
        <f t="shared" si="8"/>
        <v>0.122</v>
      </c>
      <c r="J113" s="98">
        <f t="shared" si="8"/>
        <v>86.5</v>
      </c>
      <c r="K113" s="98">
        <f t="shared" si="8"/>
        <v>31.61</v>
      </c>
      <c r="L113" s="98">
        <f t="shared" si="8"/>
        <v>8.2499999999999982</v>
      </c>
      <c r="M113" s="98">
        <f t="shared" si="8"/>
        <v>101.7</v>
      </c>
      <c r="N113" s="98">
        <f t="shared" si="8"/>
        <v>266.70000000000005</v>
      </c>
      <c r="O113" s="98">
        <f t="shared" si="8"/>
        <v>125.69999999999999</v>
      </c>
      <c r="P113" s="98">
        <f t="shared" si="8"/>
        <v>7.61</v>
      </c>
      <c r="Q113" s="98">
        <f t="shared" si="8"/>
        <v>240.9</v>
      </c>
      <c r="R113" s="98">
        <f t="shared" si="8"/>
        <v>1015.7</v>
      </c>
      <c r="S113" s="98">
        <f t="shared" si="8"/>
        <v>4.36E-2</v>
      </c>
      <c r="T113" s="98">
        <f t="shared" si="8"/>
        <v>2.5519999999999998E-2</v>
      </c>
    </row>
    <row r="114" spans="1:20" s="4" customFormat="1" ht="18.75" customHeight="1" x14ac:dyDescent="0.25">
      <c r="A114" s="99"/>
      <c r="B114" s="79"/>
      <c r="C114" s="78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</row>
    <row r="115" spans="1:20" ht="33.75" customHeight="1" x14ac:dyDescent="0.3">
      <c r="A115" s="321" t="s">
        <v>50</v>
      </c>
      <c r="B115" s="321"/>
      <c r="C115" s="321"/>
      <c r="D115" s="321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</row>
    <row r="116" spans="1:20" ht="24" customHeight="1" x14ac:dyDescent="0.3">
      <c r="A116" s="322" t="s">
        <v>10</v>
      </c>
      <c r="B116" s="322" t="s">
        <v>11</v>
      </c>
      <c r="C116" s="322" t="s">
        <v>12</v>
      </c>
      <c r="D116" s="322" t="s">
        <v>13</v>
      </c>
      <c r="E116" s="322"/>
      <c r="F116" s="322"/>
      <c r="G116" s="322" t="s">
        <v>14</v>
      </c>
      <c r="H116" s="322" t="s">
        <v>15</v>
      </c>
      <c r="I116" s="322"/>
      <c r="J116" s="322"/>
      <c r="K116" s="322"/>
      <c r="L116" s="329"/>
      <c r="M116" s="330" t="s">
        <v>16</v>
      </c>
      <c r="N116" s="330"/>
      <c r="O116" s="330"/>
      <c r="P116" s="330"/>
      <c r="Q116" s="330"/>
      <c r="R116" s="330"/>
      <c r="S116" s="330"/>
      <c r="T116" s="330"/>
    </row>
    <row r="117" spans="1:20" s="2" customFormat="1" x14ac:dyDescent="0.25">
      <c r="A117" s="322"/>
      <c r="B117" s="322"/>
      <c r="C117" s="322"/>
      <c r="D117" s="81" t="s">
        <v>17</v>
      </c>
      <c r="E117" s="81" t="s">
        <v>18</v>
      </c>
      <c r="F117" s="81" t="s">
        <v>19</v>
      </c>
      <c r="G117" s="322"/>
      <c r="H117" s="127" t="s">
        <v>20</v>
      </c>
      <c r="I117" s="127" t="s">
        <v>21</v>
      </c>
      <c r="J117" s="127" t="s">
        <v>79</v>
      </c>
      <c r="K117" s="127" t="s">
        <v>80</v>
      </c>
      <c r="L117" s="127" t="s">
        <v>104</v>
      </c>
      <c r="M117" s="127" t="s">
        <v>81</v>
      </c>
      <c r="N117" s="127" t="s">
        <v>82</v>
      </c>
      <c r="O117" s="127" t="s">
        <v>22</v>
      </c>
      <c r="P117" s="127" t="s">
        <v>23</v>
      </c>
      <c r="Q117" s="127" t="s">
        <v>24</v>
      </c>
      <c r="R117" s="127" t="s">
        <v>83</v>
      </c>
      <c r="S117" s="127" t="s">
        <v>25</v>
      </c>
      <c r="T117" s="127" t="s">
        <v>26</v>
      </c>
    </row>
    <row r="118" spans="1:20" s="12" customFormat="1" x14ac:dyDescent="0.3">
      <c r="A118" s="142" t="s">
        <v>113</v>
      </c>
      <c r="B118" s="251" t="s">
        <v>114</v>
      </c>
      <c r="C118" s="142">
        <v>30</v>
      </c>
      <c r="D118" s="145">
        <v>0.9</v>
      </c>
      <c r="E118" s="145">
        <v>0.05</v>
      </c>
      <c r="F118" s="145">
        <v>1.8</v>
      </c>
      <c r="G118" s="145">
        <v>11.05</v>
      </c>
      <c r="H118" s="142">
        <v>2.5000000000000001E-2</v>
      </c>
      <c r="I118" s="142">
        <v>0.01</v>
      </c>
      <c r="J118" s="142">
        <v>1.2</v>
      </c>
      <c r="K118" s="142">
        <v>9</v>
      </c>
      <c r="L118" s="142">
        <v>0.17</v>
      </c>
      <c r="M118" s="142">
        <v>5.3</v>
      </c>
      <c r="N118" s="142">
        <v>16.2</v>
      </c>
      <c r="O118" s="142">
        <v>5.3</v>
      </c>
      <c r="P118" s="142">
        <v>0.185</v>
      </c>
      <c r="Q118" s="142">
        <v>82</v>
      </c>
      <c r="R118" s="142">
        <v>24.5</v>
      </c>
      <c r="S118" s="142">
        <v>0</v>
      </c>
      <c r="T118" s="142">
        <v>3.5E-4</v>
      </c>
    </row>
    <row r="119" spans="1:20" x14ac:dyDescent="0.3">
      <c r="A119" s="155" t="s">
        <v>97</v>
      </c>
      <c r="B119" s="154" t="s">
        <v>57</v>
      </c>
      <c r="C119" s="155">
        <v>200</v>
      </c>
      <c r="D119" s="156">
        <v>5.16</v>
      </c>
      <c r="E119" s="158">
        <v>2.78</v>
      </c>
      <c r="F119" s="158">
        <v>18.5</v>
      </c>
      <c r="G119" s="159">
        <v>119.6</v>
      </c>
      <c r="H119" s="162">
        <v>0.09</v>
      </c>
      <c r="I119" s="162">
        <v>0.06</v>
      </c>
      <c r="J119" s="162">
        <v>6.88</v>
      </c>
      <c r="K119" s="162">
        <v>97.6</v>
      </c>
      <c r="L119" s="202">
        <v>1.44</v>
      </c>
      <c r="M119" s="162">
        <v>13.8</v>
      </c>
      <c r="N119" s="162">
        <v>54.6</v>
      </c>
      <c r="O119" s="162">
        <v>20.8</v>
      </c>
      <c r="P119" s="162">
        <v>0.87</v>
      </c>
      <c r="Q119" s="162">
        <v>93</v>
      </c>
      <c r="R119" s="159">
        <v>410.4</v>
      </c>
      <c r="S119" s="139">
        <v>16.760000000000002</v>
      </c>
      <c r="T119" s="159">
        <v>0.24</v>
      </c>
    </row>
    <row r="120" spans="1:20" x14ac:dyDescent="0.25">
      <c r="A120" s="155">
        <v>390</v>
      </c>
      <c r="B120" s="136" t="s">
        <v>106</v>
      </c>
      <c r="C120" s="155">
        <v>60</v>
      </c>
      <c r="D120" s="157">
        <v>7.32</v>
      </c>
      <c r="E120" s="157">
        <v>9</v>
      </c>
      <c r="F120" s="157">
        <v>6.96</v>
      </c>
      <c r="G120" s="165">
        <v>145.9</v>
      </c>
      <c r="H120" s="140">
        <v>0.04</v>
      </c>
      <c r="I120" s="140">
        <v>0.05</v>
      </c>
      <c r="J120" s="140">
        <v>0.25</v>
      </c>
      <c r="K120" s="140">
        <v>7.26</v>
      </c>
      <c r="L120" s="140">
        <v>0.33</v>
      </c>
      <c r="M120" s="140">
        <v>32.22</v>
      </c>
      <c r="N120" s="140">
        <v>115.2</v>
      </c>
      <c r="O120" s="140">
        <v>15.66</v>
      </c>
      <c r="P120" s="200">
        <v>0.44</v>
      </c>
      <c r="Q120" s="139">
        <v>40.86</v>
      </c>
      <c r="R120" s="139">
        <v>234.6</v>
      </c>
      <c r="S120" s="139">
        <v>7.7999999999999996E-3</v>
      </c>
      <c r="T120" s="139">
        <v>5.9999999999999995E-4</v>
      </c>
    </row>
    <row r="121" spans="1:20" x14ac:dyDescent="0.25">
      <c r="A121" s="155" t="s">
        <v>60</v>
      </c>
      <c r="B121" s="154" t="s">
        <v>61</v>
      </c>
      <c r="C121" s="155">
        <v>150</v>
      </c>
      <c r="D121" s="179">
        <v>3.1</v>
      </c>
      <c r="E121" s="184">
        <v>6</v>
      </c>
      <c r="F121" s="184">
        <v>19.7</v>
      </c>
      <c r="G121" s="140">
        <v>145.80000000000001</v>
      </c>
      <c r="H121" s="196">
        <v>0.12</v>
      </c>
      <c r="I121" s="196">
        <v>0.11</v>
      </c>
      <c r="J121" s="196">
        <v>10.199999999999999</v>
      </c>
      <c r="K121" s="196">
        <v>32.1</v>
      </c>
      <c r="L121" s="196">
        <v>1.97</v>
      </c>
      <c r="M121" s="196">
        <v>39</v>
      </c>
      <c r="N121" s="196">
        <v>84</v>
      </c>
      <c r="O121" s="196">
        <v>28</v>
      </c>
      <c r="P121" s="197">
        <v>1</v>
      </c>
      <c r="Q121" s="197">
        <v>161</v>
      </c>
      <c r="R121" s="140">
        <v>624</v>
      </c>
      <c r="S121" s="140">
        <v>28.5</v>
      </c>
      <c r="T121" s="140">
        <v>0.8</v>
      </c>
    </row>
    <row r="122" spans="1:20" x14ac:dyDescent="0.25">
      <c r="A122" s="155">
        <v>372</v>
      </c>
      <c r="B122" s="154" t="s">
        <v>90</v>
      </c>
      <c r="C122" s="185">
        <v>200</v>
      </c>
      <c r="D122" s="156">
        <v>1</v>
      </c>
      <c r="E122" s="157">
        <v>0.2</v>
      </c>
      <c r="F122" s="157">
        <v>25.6</v>
      </c>
      <c r="G122" s="139">
        <v>86.6</v>
      </c>
      <c r="H122" s="139">
        <v>0.02</v>
      </c>
      <c r="I122" s="139">
        <v>0</v>
      </c>
      <c r="J122" s="139">
        <v>4</v>
      </c>
      <c r="K122" s="139">
        <v>0</v>
      </c>
      <c r="L122" s="141">
        <v>0.2</v>
      </c>
      <c r="M122" s="139">
        <v>14</v>
      </c>
      <c r="N122" s="139">
        <v>14</v>
      </c>
      <c r="O122" s="139">
        <v>8</v>
      </c>
      <c r="P122" s="139">
        <v>2.8</v>
      </c>
      <c r="Q122" s="139">
        <v>12</v>
      </c>
      <c r="R122" s="139">
        <v>240</v>
      </c>
      <c r="S122" s="139">
        <v>8.0000000000000002E-3</v>
      </c>
      <c r="T122" s="139">
        <v>8.0000000000000002E-3</v>
      </c>
    </row>
    <row r="123" spans="1:20" x14ac:dyDescent="0.3">
      <c r="A123" s="62" t="s">
        <v>28</v>
      </c>
      <c r="B123" s="63" t="s">
        <v>32</v>
      </c>
      <c r="C123" s="62">
        <v>25</v>
      </c>
      <c r="D123" s="49">
        <v>1.9750000000000001</v>
      </c>
      <c r="E123" s="50">
        <v>0.25</v>
      </c>
      <c r="F123" s="50">
        <v>12.074999999999999</v>
      </c>
      <c r="G123" s="50">
        <v>58.45</v>
      </c>
      <c r="H123" s="64">
        <v>2.5000000000000001E-2</v>
      </c>
      <c r="I123" s="53">
        <v>6.3E-2</v>
      </c>
      <c r="J123" s="53">
        <v>0.05</v>
      </c>
      <c r="K123" s="53">
        <v>0</v>
      </c>
      <c r="L123" s="53">
        <v>1.4</v>
      </c>
      <c r="M123" s="53">
        <v>31.25</v>
      </c>
      <c r="N123" s="53">
        <v>32.299999999999997</v>
      </c>
      <c r="O123" s="53">
        <v>10.25</v>
      </c>
      <c r="P123" s="53">
        <v>0.9</v>
      </c>
      <c r="Q123" s="53">
        <v>118.25</v>
      </c>
      <c r="R123" s="68">
        <v>35.25</v>
      </c>
      <c r="S123" s="44">
        <v>0</v>
      </c>
      <c r="T123" s="53">
        <v>7.1999999999999998E-3</v>
      </c>
    </row>
    <row r="124" spans="1:20" ht="19.5" thickBot="1" x14ac:dyDescent="0.35">
      <c r="A124" s="62" t="s">
        <v>28</v>
      </c>
      <c r="B124" s="63" t="s">
        <v>29</v>
      </c>
      <c r="C124" s="62">
        <v>25</v>
      </c>
      <c r="D124" s="69">
        <v>1.25</v>
      </c>
      <c r="E124" s="70">
        <v>0.25</v>
      </c>
      <c r="F124" s="70">
        <v>11.4</v>
      </c>
      <c r="G124" s="70">
        <v>52.5</v>
      </c>
      <c r="H124" s="71">
        <v>5.8000000000000003E-2</v>
      </c>
      <c r="I124" s="71">
        <v>0.27900000000000003</v>
      </c>
      <c r="J124" s="71">
        <v>0</v>
      </c>
      <c r="K124" s="71">
        <v>0</v>
      </c>
      <c r="L124" s="71">
        <v>0</v>
      </c>
      <c r="M124" s="71">
        <v>4.5</v>
      </c>
      <c r="N124" s="71">
        <v>0</v>
      </c>
      <c r="O124" s="71">
        <v>5</v>
      </c>
      <c r="P124" s="72">
        <v>1.03</v>
      </c>
      <c r="Q124" s="72">
        <v>150.75</v>
      </c>
      <c r="R124" s="68">
        <v>28.75</v>
      </c>
      <c r="S124" s="53">
        <v>0</v>
      </c>
      <c r="T124" s="65">
        <v>7.5000000000000002E-4</v>
      </c>
    </row>
    <row r="125" spans="1:20" ht="19.5" thickBot="1" x14ac:dyDescent="0.3">
      <c r="A125" s="46"/>
      <c r="B125" s="73" t="s">
        <v>30</v>
      </c>
      <c r="C125" s="74"/>
      <c r="D125" s="98">
        <f>SUM(D118:D124)</f>
        <v>20.705000000000002</v>
      </c>
      <c r="E125" s="98">
        <f t="shared" ref="E125:T125" si="9">SUM(E118:E124)</f>
        <v>18.529999999999998</v>
      </c>
      <c r="F125" s="98">
        <f t="shared" si="9"/>
        <v>96.035000000000011</v>
      </c>
      <c r="G125" s="98">
        <f t="shared" si="9"/>
        <v>619.90000000000009</v>
      </c>
      <c r="H125" s="98">
        <f t="shared" si="9"/>
        <v>0.37800000000000006</v>
      </c>
      <c r="I125" s="98">
        <f t="shared" si="9"/>
        <v>0.57200000000000006</v>
      </c>
      <c r="J125" s="98">
        <f t="shared" si="9"/>
        <v>22.580000000000002</v>
      </c>
      <c r="K125" s="98">
        <f t="shared" si="9"/>
        <v>145.96</v>
      </c>
      <c r="L125" s="98">
        <f t="shared" si="9"/>
        <v>5.51</v>
      </c>
      <c r="M125" s="98">
        <f t="shared" si="9"/>
        <v>140.07</v>
      </c>
      <c r="N125" s="98">
        <f t="shared" si="9"/>
        <v>316.3</v>
      </c>
      <c r="O125" s="98">
        <f t="shared" si="9"/>
        <v>93.01</v>
      </c>
      <c r="P125" s="98">
        <f t="shared" si="9"/>
        <v>7.2250000000000005</v>
      </c>
      <c r="Q125" s="98">
        <f t="shared" si="9"/>
        <v>657.86</v>
      </c>
      <c r="R125" s="98">
        <f t="shared" si="9"/>
        <v>1597.5</v>
      </c>
      <c r="S125" s="98">
        <f t="shared" si="9"/>
        <v>45.275800000000004</v>
      </c>
      <c r="T125" s="98">
        <f t="shared" si="9"/>
        <v>1.0569000000000002</v>
      </c>
    </row>
    <row r="126" spans="1:20" ht="29.25" customHeight="1" x14ac:dyDescent="0.25">
      <c r="A126" s="99"/>
      <c r="B126" s="79"/>
      <c r="C126" s="78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110"/>
    </row>
    <row r="127" spans="1:20" s="12" customFormat="1" x14ac:dyDescent="0.3">
      <c r="A127" s="111"/>
      <c r="B127" s="334" t="s">
        <v>37</v>
      </c>
      <c r="C127" s="334"/>
      <c r="D127" s="334"/>
      <c r="E127" s="334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</row>
    <row r="128" spans="1:20" s="12" customFormat="1" x14ac:dyDescent="0.3">
      <c r="A128" s="111"/>
      <c r="B128" s="125" t="s">
        <v>51</v>
      </c>
      <c r="C128" s="125"/>
      <c r="D128" s="125"/>
      <c r="E128" s="125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</row>
    <row r="129" spans="1:20" s="12" customFormat="1" x14ac:dyDescent="0.3">
      <c r="A129" s="322" t="s">
        <v>10</v>
      </c>
      <c r="B129" s="322" t="s">
        <v>11</v>
      </c>
      <c r="C129" s="322" t="s">
        <v>12</v>
      </c>
      <c r="D129" s="322" t="s">
        <v>13</v>
      </c>
      <c r="E129" s="322"/>
      <c r="F129" s="322"/>
      <c r="G129" s="322" t="s">
        <v>14</v>
      </c>
      <c r="H129" s="322" t="s">
        <v>15</v>
      </c>
      <c r="I129" s="322"/>
      <c r="J129" s="322"/>
      <c r="K129" s="322"/>
      <c r="L129" s="329"/>
      <c r="M129" s="331" t="s">
        <v>16</v>
      </c>
      <c r="N129" s="332"/>
      <c r="O129" s="332"/>
      <c r="P129" s="332"/>
      <c r="Q129" s="332"/>
      <c r="R129" s="332"/>
      <c r="S129" s="332"/>
      <c r="T129" s="333"/>
    </row>
    <row r="130" spans="1:20" s="12" customFormat="1" x14ac:dyDescent="0.3">
      <c r="A130" s="322"/>
      <c r="B130" s="322"/>
      <c r="C130" s="322"/>
      <c r="D130" s="81" t="s">
        <v>17</v>
      </c>
      <c r="E130" s="81" t="s">
        <v>18</v>
      </c>
      <c r="F130" s="81" t="s">
        <v>19</v>
      </c>
      <c r="G130" s="322"/>
      <c r="H130" s="127" t="s">
        <v>20</v>
      </c>
      <c r="I130" s="127" t="s">
        <v>21</v>
      </c>
      <c r="J130" s="127" t="s">
        <v>79</v>
      </c>
      <c r="K130" s="127" t="s">
        <v>80</v>
      </c>
      <c r="L130" s="127" t="s">
        <v>104</v>
      </c>
      <c r="M130" s="127" t="s">
        <v>81</v>
      </c>
      <c r="N130" s="127" t="s">
        <v>82</v>
      </c>
      <c r="O130" s="127" t="s">
        <v>22</v>
      </c>
      <c r="P130" s="127" t="s">
        <v>23</v>
      </c>
      <c r="Q130" s="127" t="s">
        <v>24</v>
      </c>
      <c r="R130" s="127" t="s">
        <v>83</v>
      </c>
      <c r="S130" s="127" t="s">
        <v>25</v>
      </c>
      <c r="T130" s="127" t="s">
        <v>26</v>
      </c>
    </row>
    <row r="131" spans="1:20" s="12" customFormat="1" ht="19.5" customHeight="1" x14ac:dyDescent="0.3">
      <c r="A131" s="46">
        <v>305</v>
      </c>
      <c r="B131" s="47" t="s">
        <v>110</v>
      </c>
      <c r="C131" s="115">
        <v>150</v>
      </c>
      <c r="D131" s="49">
        <v>5.55</v>
      </c>
      <c r="E131" s="50">
        <v>11.85</v>
      </c>
      <c r="F131" s="50">
        <v>29.1</v>
      </c>
      <c r="G131" s="174">
        <v>249</v>
      </c>
      <c r="H131" s="175">
        <v>26.25</v>
      </c>
      <c r="I131" s="175">
        <v>9.75</v>
      </c>
      <c r="J131" s="175">
        <v>375</v>
      </c>
      <c r="K131" s="175">
        <v>0.37</v>
      </c>
      <c r="L131" s="176">
        <v>2.1999999999999999E-2</v>
      </c>
      <c r="M131" s="130">
        <v>2.1999999999999999E-2</v>
      </c>
      <c r="N131" s="130">
        <v>1.4999999999999999E-2</v>
      </c>
      <c r="O131" s="130">
        <v>13.57</v>
      </c>
      <c r="P131" s="130">
        <v>0.52</v>
      </c>
      <c r="Q131" s="130">
        <v>111.7</v>
      </c>
      <c r="R131" s="130">
        <v>39.75</v>
      </c>
      <c r="S131" s="130">
        <v>1.5599999999999999E-2</v>
      </c>
      <c r="T131" s="130">
        <v>7.5000000000000002E-4</v>
      </c>
    </row>
    <row r="132" spans="1:20" s="3" customFormat="1" ht="27" customHeight="1" x14ac:dyDescent="0.3">
      <c r="A132" s="46" t="s">
        <v>85</v>
      </c>
      <c r="B132" s="47" t="s">
        <v>47</v>
      </c>
      <c r="C132" s="46">
        <v>20</v>
      </c>
      <c r="D132" s="49">
        <v>4.67</v>
      </c>
      <c r="E132" s="50">
        <v>5.9</v>
      </c>
      <c r="F132" s="50">
        <v>0</v>
      </c>
      <c r="G132" s="50">
        <v>71.66</v>
      </c>
      <c r="H132" s="51">
        <v>0.01</v>
      </c>
      <c r="I132" s="51">
        <v>0.06</v>
      </c>
      <c r="J132" s="51">
        <v>0.14000000000000001</v>
      </c>
      <c r="K132" s="51">
        <v>52</v>
      </c>
      <c r="L132" s="52">
        <v>0.06</v>
      </c>
      <c r="M132" s="53">
        <v>176</v>
      </c>
      <c r="N132" s="53">
        <v>100</v>
      </c>
      <c r="O132" s="53">
        <v>7.34</v>
      </c>
      <c r="P132" s="53">
        <v>0.2</v>
      </c>
      <c r="Q132" s="53">
        <v>162</v>
      </c>
      <c r="R132" s="53">
        <v>17.34</v>
      </c>
      <c r="S132" s="53">
        <v>0</v>
      </c>
      <c r="T132" s="53">
        <v>2.94</v>
      </c>
    </row>
    <row r="133" spans="1:20" x14ac:dyDescent="0.25">
      <c r="A133" s="54" t="s">
        <v>86</v>
      </c>
      <c r="B133" s="55" t="s">
        <v>48</v>
      </c>
      <c r="C133" s="56">
        <v>10</v>
      </c>
      <c r="D133" s="57">
        <v>0.1</v>
      </c>
      <c r="E133" s="58">
        <v>8.1999999999999993</v>
      </c>
      <c r="F133" s="57">
        <v>0.1</v>
      </c>
      <c r="G133" s="57">
        <v>74.8</v>
      </c>
      <c r="H133" s="59">
        <v>0</v>
      </c>
      <c r="I133" s="44">
        <v>0.01</v>
      </c>
      <c r="J133" s="44">
        <v>0</v>
      </c>
      <c r="K133" s="44">
        <v>65.3</v>
      </c>
      <c r="L133" s="44">
        <v>0.02</v>
      </c>
      <c r="M133" s="44">
        <v>1</v>
      </c>
      <c r="N133" s="44">
        <v>2</v>
      </c>
      <c r="O133" s="44">
        <v>0</v>
      </c>
      <c r="P133" s="44">
        <v>0</v>
      </c>
      <c r="Q133" s="44">
        <v>1</v>
      </c>
      <c r="R133" s="60">
        <v>2</v>
      </c>
      <c r="S133" s="44">
        <v>0</v>
      </c>
      <c r="T133" s="44">
        <v>0.1</v>
      </c>
    </row>
    <row r="134" spans="1:20" x14ac:dyDescent="0.25">
      <c r="A134" s="90">
        <v>686</v>
      </c>
      <c r="B134" s="91" t="s">
        <v>87</v>
      </c>
      <c r="C134" s="115">
        <v>200</v>
      </c>
      <c r="D134" s="92">
        <v>0.3</v>
      </c>
      <c r="E134" s="93">
        <v>0</v>
      </c>
      <c r="F134" s="93">
        <v>15.2</v>
      </c>
      <c r="G134" s="230">
        <v>60</v>
      </c>
      <c r="H134" s="230">
        <v>0.03</v>
      </c>
      <c r="I134" s="230">
        <v>0.13</v>
      </c>
      <c r="J134" s="230">
        <v>0.52</v>
      </c>
      <c r="K134" s="230">
        <v>13.29</v>
      </c>
      <c r="L134" s="231">
        <v>0.91</v>
      </c>
      <c r="M134" s="231">
        <v>111</v>
      </c>
      <c r="N134" s="230">
        <v>107</v>
      </c>
      <c r="O134" s="232">
        <v>30.7</v>
      </c>
      <c r="P134" s="232">
        <v>1.1000000000000001</v>
      </c>
      <c r="Q134" s="233">
        <v>38.5</v>
      </c>
      <c r="R134" s="234">
        <v>184</v>
      </c>
      <c r="S134" s="234">
        <v>0.09</v>
      </c>
      <c r="T134" s="233">
        <v>1.8E-3</v>
      </c>
    </row>
    <row r="135" spans="1:20" ht="25.5" customHeight="1" x14ac:dyDescent="0.3">
      <c r="A135" s="46" t="s">
        <v>77</v>
      </c>
      <c r="B135" s="47" t="s">
        <v>70</v>
      </c>
      <c r="C135" s="48" t="s">
        <v>71</v>
      </c>
      <c r="D135" s="49">
        <v>4.18</v>
      </c>
      <c r="E135" s="50">
        <v>1.6</v>
      </c>
      <c r="F135" s="50">
        <v>22.43</v>
      </c>
      <c r="G135" s="174">
        <v>145</v>
      </c>
      <c r="H135" s="175">
        <v>7.4999999999999997E-2</v>
      </c>
      <c r="I135" s="175">
        <v>0.04</v>
      </c>
      <c r="J135" s="175">
        <v>0</v>
      </c>
      <c r="K135" s="175">
        <v>12.7</v>
      </c>
      <c r="L135" s="176">
        <v>0</v>
      </c>
      <c r="M135" s="130">
        <v>11.25</v>
      </c>
      <c r="N135" s="130">
        <v>38.42</v>
      </c>
      <c r="O135" s="130">
        <v>16.170000000000002</v>
      </c>
      <c r="P135" s="130">
        <v>0.73</v>
      </c>
      <c r="Q135" s="130">
        <v>41.66</v>
      </c>
      <c r="R135" s="130">
        <v>48.77</v>
      </c>
      <c r="S135" s="130">
        <v>1.5900000000000001E-2</v>
      </c>
      <c r="T135" s="130">
        <v>0</v>
      </c>
    </row>
    <row r="136" spans="1:20" s="26" customFormat="1" ht="19.5" customHeight="1" thickBot="1" x14ac:dyDescent="0.35">
      <c r="A136" s="62" t="s">
        <v>28</v>
      </c>
      <c r="B136" s="63" t="s">
        <v>32</v>
      </c>
      <c r="C136" s="62">
        <v>25</v>
      </c>
      <c r="D136" s="49">
        <v>1.9750000000000001</v>
      </c>
      <c r="E136" s="50">
        <v>0.25</v>
      </c>
      <c r="F136" s="50">
        <v>12.074999999999999</v>
      </c>
      <c r="G136" s="50">
        <v>58.45</v>
      </c>
      <c r="H136" s="64">
        <v>2.5000000000000001E-2</v>
      </c>
      <c r="I136" s="53">
        <v>6.3E-2</v>
      </c>
      <c r="J136" s="53">
        <v>0.05</v>
      </c>
      <c r="K136" s="53">
        <v>0</v>
      </c>
      <c r="L136" s="53">
        <v>1.4</v>
      </c>
      <c r="M136" s="53">
        <v>31.25</v>
      </c>
      <c r="N136" s="53">
        <v>32.299999999999997</v>
      </c>
      <c r="O136" s="53">
        <v>10.25</v>
      </c>
      <c r="P136" s="53">
        <v>0.9</v>
      </c>
      <c r="Q136" s="53">
        <v>118.25</v>
      </c>
      <c r="R136" s="68">
        <v>35.25</v>
      </c>
      <c r="S136" s="44">
        <v>0</v>
      </c>
      <c r="T136" s="53">
        <v>7.1999999999999998E-3</v>
      </c>
    </row>
    <row r="137" spans="1:20" s="26" customFormat="1" ht="33.75" customHeight="1" thickBot="1" x14ac:dyDescent="0.3">
      <c r="A137" s="46"/>
      <c r="B137" s="73" t="s">
        <v>30</v>
      </c>
      <c r="C137" s="74"/>
      <c r="D137" s="75">
        <f t="shared" ref="D137:T137" si="10">SUM(D131:D136)</f>
        <v>16.774999999999999</v>
      </c>
      <c r="E137" s="75">
        <f t="shared" si="10"/>
        <v>27.8</v>
      </c>
      <c r="F137" s="75">
        <f t="shared" si="10"/>
        <v>78.905000000000015</v>
      </c>
      <c r="G137" s="75">
        <f t="shared" si="10"/>
        <v>658.91000000000008</v>
      </c>
      <c r="H137" s="75">
        <f t="shared" si="10"/>
        <v>26.39</v>
      </c>
      <c r="I137" s="75">
        <f t="shared" si="10"/>
        <v>10.053000000000001</v>
      </c>
      <c r="J137" s="75">
        <f t="shared" si="10"/>
        <v>375.71</v>
      </c>
      <c r="K137" s="75">
        <f t="shared" si="10"/>
        <v>143.65999999999997</v>
      </c>
      <c r="L137" s="75">
        <f t="shared" si="10"/>
        <v>2.4119999999999999</v>
      </c>
      <c r="M137" s="75">
        <f t="shared" si="10"/>
        <v>330.52199999999999</v>
      </c>
      <c r="N137" s="75">
        <f t="shared" si="10"/>
        <v>279.73500000000001</v>
      </c>
      <c r="O137" s="75">
        <f t="shared" si="10"/>
        <v>78.03</v>
      </c>
      <c r="P137" s="75">
        <f t="shared" si="10"/>
        <v>3.4499999999999997</v>
      </c>
      <c r="Q137" s="75">
        <f t="shared" si="10"/>
        <v>473.11</v>
      </c>
      <c r="R137" s="75">
        <f t="shared" si="10"/>
        <v>327.11</v>
      </c>
      <c r="S137" s="75">
        <f t="shared" si="10"/>
        <v>0.1215</v>
      </c>
      <c r="T137" s="208">
        <f t="shared" si="10"/>
        <v>3.04975</v>
      </c>
    </row>
    <row r="138" spans="1:20" x14ac:dyDescent="0.25">
      <c r="A138" s="99"/>
      <c r="B138" s="79"/>
      <c r="C138" s="78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</row>
    <row r="139" spans="1:20" x14ac:dyDescent="0.3">
      <c r="A139" s="321" t="s">
        <v>50</v>
      </c>
      <c r="B139" s="321"/>
      <c r="C139" s="321"/>
      <c r="D139" s="321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</row>
    <row r="140" spans="1:20" x14ac:dyDescent="0.3">
      <c r="A140" s="322" t="s">
        <v>10</v>
      </c>
      <c r="B140" s="322" t="s">
        <v>11</v>
      </c>
      <c r="C140" s="322" t="s">
        <v>12</v>
      </c>
      <c r="D140" s="322" t="s">
        <v>13</v>
      </c>
      <c r="E140" s="322"/>
      <c r="F140" s="322"/>
      <c r="G140" s="322" t="s">
        <v>14</v>
      </c>
      <c r="H140" s="322" t="s">
        <v>15</v>
      </c>
      <c r="I140" s="322"/>
      <c r="J140" s="322"/>
      <c r="K140" s="322"/>
      <c r="L140" s="329"/>
      <c r="M140" s="330" t="s">
        <v>16</v>
      </c>
      <c r="N140" s="330"/>
      <c r="O140" s="330"/>
      <c r="P140" s="330"/>
      <c r="Q140" s="330"/>
      <c r="R140" s="330"/>
      <c r="S140" s="330"/>
      <c r="T140" s="330"/>
    </row>
    <row r="141" spans="1:20" x14ac:dyDescent="0.25">
      <c r="A141" s="322"/>
      <c r="B141" s="322"/>
      <c r="C141" s="322"/>
      <c r="D141" s="81" t="s">
        <v>17</v>
      </c>
      <c r="E141" s="81" t="s">
        <v>18</v>
      </c>
      <c r="F141" s="81" t="s">
        <v>19</v>
      </c>
      <c r="G141" s="322"/>
      <c r="H141" s="127" t="s">
        <v>20</v>
      </c>
      <c r="I141" s="127" t="s">
        <v>21</v>
      </c>
      <c r="J141" s="127" t="s">
        <v>79</v>
      </c>
      <c r="K141" s="127" t="s">
        <v>80</v>
      </c>
      <c r="L141" s="127" t="s">
        <v>104</v>
      </c>
      <c r="M141" s="127" t="s">
        <v>81</v>
      </c>
      <c r="N141" s="127" t="s">
        <v>82</v>
      </c>
      <c r="O141" s="127" t="s">
        <v>22</v>
      </c>
      <c r="P141" s="127" t="s">
        <v>23</v>
      </c>
      <c r="Q141" s="127" t="s">
        <v>24</v>
      </c>
      <c r="R141" s="127" t="s">
        <v>83</v>
      </c>
      <c r="S141" s="127" t="s">
        <v>25</v>
      </c>
      <c r="T141" s="127" t="s">
        <v>26</v>
      </c>
    </row>
    <row r="142" spans="1:20" x14ac:dyDescent="0.3">
      <c r="A142" s="155">
        <v>88</v>
      </c>
      <c r="B142" s="158" t="s">
        <v>52</v>
      </c>
      <c r="C142" s="155">
        <v>200</v>
      </c>
      <c r="D142" s="149">
        <v>1.44</v>
      </c>
      <c r="E142" s="211">
        <v>3.98</v>
      </c>
      <c r="F142" s="211">
        <v>6.5</v>
      </c>
      <c r="G142" s="212">
        <v>67.58</v>
      </c>
      <c r="H142" s="212">
        <v>0.04</v>
      </c>
      <c r="I142" s="212">
        <v>0.04</v>
      </c>
      <c r="J142" s="212">
        <v>14.78</v>
      </c>
      <c r="K142" s="212">
        <v>112.24</v>
      </c>
      <c r="L142" s="212">
        <v>0.65</v>
      </c>
      <c r="M142" s="212">
        <v>27.18</v>
      </c>
      <c r="N142" s="212">
        <v>30</v>
      </c>
      <c r="O142" s="212">
        <v>17.760000000000002</v>
      </c>
      <c r="P142" s="212">
        <v>0.66</v>
      </c>
      <c r="Q142" s="212">
        <v>94.8</v>
      </c>
      <c r="R142" s="212">
        <v>242.4</v>
      </c>
      <c r="S142" s="151">
        <v>14.95</v>
      </c>
      <c r="T142" s="212">
        <v>0.22</v>
      </c>
    </row>
    <row r="143" spans="1:20" ht="37.5" x14ac:dyDescent="0.25">
      <c r="A143" s="135" t="s">
        <v>27</v>
      </c>
      <c r="B143" s="136" t="s">
        <v>46</v>
      </c>
      <c r="C143" s="220">
        <v>60</v>
      </c>
      <c r="D143" s="222">
        <v>9.58</v>
      </c>
      <c r="E143" s="223">
        <v>6.54</v>
      </c>
      <c r="F143" s="223">
        <v>8.76</v>
      </c>
      <c r="G143" s="224">
        <v>132.63999999999999</v>
      </c>
      <c r="H143" s="225">
        <v>0.04</v>
      </c>
      <c r="I143" s="225">
        <v>0.06</v>
      </c>
      <c r="J143" s="225">
        <v>0.11</v>
      </c>
      <c r="K143" s="225">
        <v>10</v>
      </c>
      <c r="L143" s="225">
        <v>0.2</v>
      </c>
      <c r="M143" s="209">
        <v>23.47</v>
      </c>
      <c r="N143" s="139">
        <v>51.2</v>
      </c>
      <c r="O143" s="139">
        <v>13.87</v>
      </c>
      <c r="P143" s="139">
        <v>1.18</v>
      </c>
      <c r="Q143" s="139">
        <v>3301</v>
      </c>
      <c r="R143" s="139">
        <v>137.34</v>
      </c>
      <c r="S143" s="139">
        <v>0.02</v>
      </c>
      <c r="T143" s="139">
        <v>0</v>
      </c>
    </row>
    <row r="144" spans="1:20" x14ac:dyDescent="0.3">
      <c r="A144" s="164" t="s">
        <v>63</v>
      </c>
      <c r="B144" s="165" t="s">
        <v>68</v>
      </c>
      <c r="C144" s="201">
        <v>150</v>
      </c>
      <c r="D144" s="221">
        <v>5.3</v>
      </c>
      <c r="E144" s="162">
        <v>5.5</v>
      </c>
      <c r="F144" s="162">
        <v>32.700000000000003</v>
      </c>
      <c r="G144" s="162">
        <v>202</v>
      </c>
      <c r="H144" s="162">
        <v>0.06</v>
      </c>
      <c r="I144" s="162">
        <v>0.03</v>
      </c>
      <c r="J144" s="162">
        <v>0</v>
      </c>
      <c r="K144" s="162">
        <v>26.6</v>
      </c>
      <c r="L144" s="202">
        <v>1.19</v>
      </c>
      <c r="M144" s="159">
        <v>11</v>
      </c>
      <c r="N144" s="159">
        <v>40</v>
      </c>
      <c r="O144" s="159">
        <v>7</v>
      </c>
      <c r="P144" s="159">
        <v>0.7</v>
      </c>
      <c r="Q144" s="159">
        <v>149</v>
      </c>
      <c r="R144" s="159">
        <v>53</v>
      </c>
      <c r="S144" s="159">
        <v>20.8</v>
      </c>
      <c r="T144" s="159">
        <v>0.1</v>
      </c>
    </row>
    <row r="145" spans="1:21" ht="21.75" customHeight="1" x14ac:dyDescent="0.25">
      <c r="A145" s="146">
        <v>389</v>
      </c>
      <c r="B145" s="147" t="s">
        <v>58</v>
      </c>
      <c r="C145" s="148">
        <v>200</v>
      </c>
      <c r="D145" s="149">
        <v>1</v>
      </c>
      <c r="E145" s="150">
        <v>0.2</v>
      </c>
      <c r="F145" s="150">
        <v>25.6</v>
      </c>
      <c r="G145" s="151">
        <v>86.6</v>
      </c>
      <c r="H145" s="151">
        <v>0.02</v>
      </c>
      <c r="I145" s="151">
        <v>0</v>
      </c>
      <c r="J145" s="151">
        <v>4</v>
      </c>
      <c r="K145" s="151">
        <v>0</v>
      </c>
      <c r="L145" s="152">
        <v>0.2</v>
      </c>
      <c r="M145" s="151">
        <v>14</v>
      </c>
      <c r="N145" s="151">
        <v>14</v>
      </c>
      <c r="O145" s="151">
        <v>8</v>
      </c>
      <c r="P145" s="151">
        <v>2.8</v>
      </c>
      <c r="Q145" s="151">
        <v>12</v>
      </c>
      <c r="R145" s="151">
        <v>240</v>
      </c>
      <c r="S145" s="151">
        <v>8.0000000000000004E-4</v>
      </c>
      <c r="T145" s="151">
        <v>8.0000000000000004E-4</v>
      </c>
    </row>
    <row r="146" spans="1:21" ht="33" customHeight="1" x14ac:dyDescent="0.3">
      <c r="A146" s="62" t="s">
        <v>28</v>
      </c>
      <c r="B146" s="63" t="s">
        <v>32</v>
      </c>
      <c r="C146" s="62">
        <v>25</v>
      </c>
      <c r="D146" s="49">
        <v>1.9750000000000001</v>
      </c>
      <c r="E146" s="50">
        <v>0.25</v>
      </c>
      <c r="F146" s="50">
        <v>12.074999999999999</v>
      </c>
      <c r="G146" s="50">
        <v>58.45</v>
      </c>
      <c r="H146" s="64">
        <v>2.5000000000000001E-2</v>
      </c>
      <c r="I146" s="53">
        <v>6.3E-2</v>
      </c>
      <c r="J146" s="53">
        <v>0.05</v>
      </c>
      <c r="K146" s="53">
        <v>0</v>
      </c>
      <c r="L146" s="53">
        <v>1.4</v>
      </c>
      <c r="M146" s="53">
        <v>31.25</v>
      </c>
      <c r="N146" s="53">
        <v>32.299999999999997</v>
      </c>
      <c r="O146" s="53">
        <v>10.25</v>
      </c>
      <c r="P146" s="53">
        <v>0.9</v>
      </c>
      <c r="Q146" s="53">
        <v>118.25</v>
      </c>
      <c r="R146" s="68">
        <v>35.25</v>
      </c>
      <c r="S146" s="44">
        <v>0</v>
      </c>
      <c r="T146" s="53">
        <v>7.1999999999999998E-3</v>
      </c>
    </row>
    <row r="147" spans="1:21" ht="33" customHeight="1" thickBot="1" x14ac:dyDescent="0.35">
      <c r="A147" s="62" t="s">
        <v>28</v>
      </c>
      <c r="B147" s="63" t="s">
        <v>29</v>
      </c>
      <c r="C147" s="62">
        <v>25</v>
      </c>
      <c r="D147" s="49">
        <v>1.25</v>
      </c>
      <c r="E147" s="50">
        <v>0.25</v>
      </c>
      <c r="F147" s="50">
        <v>11.4</v>
      </c>
      <c r="G147" s="50">
        <v>52.5</v>
      </c>
      <c r="H147" s="64">
        <v>2.5000000000000001E-2</v>
      </c>
      <c r="I147" s="53">
        <v>6.3E-2</v>
      </c>
      <c r="J147" s="53">
        <v>0.05</v>
      </c>
      <c r="K147" s="53">
        <v>0</v>
      </c>
      <c r="L147" s="53">
        <v>1.4</v>
      </c>
      <c r="M147" s="53">
        <v>31.25</v>
      </c>
      <c r="N147" s="53">
        <v>32.299999999999997</v>
      </c>
      <c r="O147" s="53">
        <v>10.25</v>
      </c>
      <c r="P147" s="53">
        <v>0.9</v>
      </c>
      <c r="Q147" s="53">
        <v>118.25</v>
      </c>
      <c r="R147" s="68">
        <v>35.25</v>
      </c>
      <c r="S147" s="44">
        <v>0</v>
      </c>
      <c r="T147" s="53">
        <v>7.1999999999999998E-3</v>
      </c>
    </row>
    <row r="148" spans="1:21" ht="36" customHeight="1" thickBot="1" x14ac:dyDescent="0.3">
      <c r="A148" s="46"/>
      <c r="B148" s="73" t="s">
        <v>30</v>
      </c>
      <c r="C148" s="74"/>
      <c r="D148" s="75">
        <f t="shared" ref="D148:T148" si="11">SUM(D142:D147)</f>
        <v>20.545000000000002</v>
      </c>
      <c r="E148" s="75">
        <f t="shared" si="11"/>
        <v>16.72</v>
      </c>
      <c r="F148" s="75">
        <f t="shared" si="11"/>
        <v>97.035000000000011</v>
      </c>
      <c r="G148" s="75">
        <f t="shared" si="11"/>
        <v>599.77</v>
      </c>
      <c r="H148" s="75">
        <f t="shared" si="11"/>
        <v>0.21</v>
      </c>
      <c r="I148" s="75">
        <f t="shared" si="11"/>
        <v>0.25600000000000001</v>
      </c>
      <c r="J148" s="75">
        <f t="shared" si="11"/>
        <v>18.990000000000002</v>
      </c>
      <c r="K148" s="75">
        <f t="shared" si="11"/>
        <v>148.84</v>
      </c>
      <c r="L148" s="75">
        <f t="shared" si="11"/>
        <v>5.04</v>
      </c>
      <c r="M148" s="75">
        <f t="shared" si="11"/>
        <v>138.15</v>
      </c>
      <c r="N148" s="75">
        <f t="shared" si="11"/>
        <v>199.8</v>
      </c>
      <c r="O148" s="75">
        <f t="shared" si="11"/>
        <v>67.13</v>
      </c>
      <c r="P148" s="75">
        <f t="shared" si="11"/>
        <v>7.1400000000000006</v>
      </c>
      <c r="Q148" s="75">
        <f t="shared" si="11"/>
        <v>3793.3</v>
      </c>
      <c r="R148" s="75">
        <f t="shared" si="11"/>
        <v>743.24</v>
      </c>
      <c r="S148" s="75">
        <f t="shared" si="11"/>
        <v>35.770799999999994</v>
      </c>
      <c r="T148" s="75">
        <f t="shared" si="11"/>
        <v>0.3352</v>
      </c>
    </row>
    <row r="149" spans="1:21" ht="38.25" customHeight="1" x14ac:dyDescent="0.3">
      <c r="A149" s="99"/>
      <c r="B149" s="79"/>
      <c r="C149" s="78"/>
      <c r="D149" s="102"/>
      <c r="E149" s="107"/>
      <c r="F149" s="107"/>
      <c r="G149" s="107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80"/>
      <c r="S149" s="80"/>
      <c r="T149" s="80"/>
    </row>
    <row r="150" spans="1:21" ht="24" customHeight="1" x14ac:dyDescent="0.3">
      <c r="A150" s="99"/>
      <c r="B150" s="321" t="s">
        <v>39</v>
      </c>
      <c r="C150" s="321"/>
      <c r="D150" s="321"/>
      <c r="E150" s="321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</row>
    <row r="151" spans="1:21" s="12" customFormat="1" x14ac:dyDescent="0.3">
      <c r="A151" s="99"/>
      <c r="B151" s="125" t="s">
        <v>51</v>
      </c>
      <c r="C151" s="125"/>
      <c r="D151" s="125"/>
      <c r="E151" s="125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</row>
    <row r="152" spans="1:21" s="29" customFormat="1" ht="18.75" customHeight="1" x14ac:dyDescent="0.3">
      <c r="A152" s="322" t="s">
        <v>10</v>
      </c>
      <c r="B152" s="322" t="s">
        <v>11</v>
      </c>
      <c r="C152" s="322" t="s">
        <v>12</v>
      </c>
      <c r="D152" s="322" t="s">
        <v>13</v>
      </c>
      <c r="E152" s="322"/>
      <c r="F152" s="322"/>
      <c r="G152" s="322" t="s">
        <v>14</v>
      </c>
      <c r="H152" s="322" t="s">
        <v>15</v>
      </c>
      <c r="I152" s="322"/>
      <c r="J152" s="322"/>
      <c r="K152" s="322"/>
      <c r="L152" s="329"/>
      <c r="M152" s="331" t="s">
        <v>16</v>
      </c>
      <c r="N152" s="332"/>
      <c r="O152" s="332"/>
      <c r="P152" s="332"/>
      <c r="Q152" s="332"/>
      <c r="R152" s="332"/>
      <c r="S152" s="332"/>
      <c r="T152" s="333"/>
    </row>
    <row r="153" spans="1:21" ht="31.5" customHeight="1" x14ac:dyDescent="0.25">
      <c r="A153" s="322"/>
      <c r="B153" s="322"/>
      <c r="C153" s="322"/>
      <c r="D153" s="81" t="s">
        <v>17</v>
      </c>
      <c r="E153" s="81" t="s">
        <v>18</v>
      </c>
      <c r="F153" s="81" t="s">
        <v>19</v>
      </c>
      <c r="G153" s="322"/>
      <c r="H153" s="127" t="s">
        <v>20</v>
      </c>
      <c r="I153" s="127" t="s">
        <v>21</v>
      </c>
      <c r="J153" s="127" t="s">
        <v>79</v>
      </c>
      <c r="K153" s="127" t="s">
        <v>80</v>
      </c>
      <c r="L153" s="127" t="s">
        <v>104</v>
      </c>
      <c r="M153" s="127" t="s">
        <v>81</v>
      </c>
      <c r="N153" s="127" t="s">
        <v>82</v>
      </c>
      <c r="O153" s="127" t="s">
        <v>22</v>
      </c>
      <c r="P153" s="127" t="s">
        <v>23</v>
      </c>
      <c r="Q153" s="127" t="s">
        <v>24</v>
      </c>
      <c r="R153" s="127" t="s">
        <v>83</v>
      </c>
      <c r="S153" s="127" t="s">
        <v>25</v>
      </c>
      <c r="T153" s="127" t="s">
        <v>26</v>
      </c>
    </row>
    <row r="154" spans="1:21" ht="24" customHeight="1" x14ac:dyDescent="0.25">
      <c r="A154" s="42" t="s">
        <v>102</v>
      </c>
      <c r="B154" s="109" t="s">
        <v>103</v>
      </c>
      <c r="C154" s="42">
        <v>80</v>
      </c>
      <c r="D154" s="49">
        <v>9.98</v>
      </c>
      <c r="E154" s="82">
        <v>14.8</v>
      </c>
      <c r="F154" s="82">
        <v>5.89</v>
      </c>
      <c r="G154" s="82">
        <v>197.8</v>
      </c>
      <c r="H154" s="45">
        <v>3.2000000000000001E-2</v>
      </c>
      <c r="I154" s="45">
        <v>0.16</v>
      </c>
      <c r="J154" s="84">
        <v>0</v>
      </c>
      <c r="K154" s="84">
        <v>16</v>
      </c>
      <c r="L154" s="45">
        <v>0.13600000000000001</v>
      </c>
      <c r="M154" s="84">
        <v>32</v>
      </c>
      <c r="N154" s="45">
        <v>114.67</v>
      </c>
      <c r="O154" s="84">
        <v>16</v>
      </c>
      <c r="P154" s="113">
        <v>1.6</v>
      </c>
      <c r="Q154" s="114">
        <v>58.4</v>
      </c>
      <c r="R154" s="44">
        <v>168.9</v>
      </c>
      <c r="S154" s="44">
        <v>1.4999999999999999E-2</v>
      </c>
      <c r="T154" s="44">
        <v>1.7539999999999999E-3</v>
      </c>
    </row>
    <row r="155" spans="1:21" x14ac:dyDescent="0.3">
      <c r="A155" s="155" t="s">
        <v>62</v>
      </c>
      <c r="B155" s="154" t="s">
        <v>67</v>
      </c>
      <c r="C155" s="155">
        <v>150</v>
      </c>
      <c r="D155" s="149">
        <v>3.6</v>
      </c>
      <c r="E155" s="149">
        <v>5.4</v>
      </c>
      <c r="F155" s="211">
        <v>36.4</v>
      </c>
      <c r="G155" s="212">
        <v>208.7</v>
      </c>
      <c r="H155" s="238">
        <v>0.03</v>
      </c>
      <c r="I155" s="238">
        <v>0.03</v>
      </c>
      <c r="J155" s="239">
        <v>0</v>
      </c>
      <c r="K155" s="239">
        <v>26.6</v>
      </c>
      <c r="L155" s="238">
        <v>1.44</v>
      </c>
      <c r="M155" s="238">
        <v>6</v>
      </c>
      <c r="N155" s="238">
        <v>72</v>
      </c>
      <c r="O155" s="238">
        <v>24</v>
      </c>
      <c r="P155" s="238">
        <v>0.5</v>
      </c>
      <c r="Q155" s="238">
        <v>152</v>
      </c>
      <c r="R155" s="212">
        <v>46</v>
      </c>
      <c r="S155" s="212">
        <v>20.8</v>
      </c>
      <c r="T155" s="159">
        <v>7.2</v>
      </c>
    </row>
    <row r="156" spans="1:21" x14ac:dyDescent="0.25">
      <c r="A156" s="155">
        <v>372</v>
      </c>
      <c r="B156" s="154" t="s">
        <v>90</v>
      </c>
      <c r="C156" s="185">
        <v>200</v>
      </c>
      <c r="D156" s="156">
        <v>1</v>
      </c>
      <c r="E156" s="157">
        <v>0.2</v>
      </c>
      <c r="F156" s="157">
        <v>25.6</v>
      </c>
      <c r="G156" s="139">
        <v>86.6</v>
      </c>
      <c r="H156" s="139">
        <v>0.02</v>
      </c>
      <c r="I156" s="139">
        <v>0</v>
      </c>
      <c r="J156" s="139">
        <v>4</v>
      </c>
      <c r="K156" s="139">
        <v>0</v>
      </c>
      <c r="L156" s="141">
        <v>0.2</v>
      </c>
      <c r="M156" s="139">
        <v>14</v>
      </c>
      <c r="N156" s="139">
        <v>14</v>
      </c>
      <c r="O156" s="139">
        <v>8</v>
      </c>
      <c r="P156" s="139">
        <v>2.8</v>
      </c>
      <c r="Q156" s="139">
        <v>12</v>
      </c>
      <c r="R156" s="139">
        <v>240</v>
      </c>
      <c r="S156" s="139">
        <v>8.0000000000000002E-3</v>
      </c>
      <c r="T156" s="139">
        <v>8.0000000000000002E-3</v>
      </c>
    </row>
    <row r="157" spans="1:21" x14ac:dyDescent="0.3">
      <c r="A157" s="213" t="s">
        <v>28</v>
      </c>
      <c r="B157" s="228" t="s">
        <v>74</v>
      </c>
      <c r="C157" s="235">
        <v>100</v>
      </c>
      <c r="D157" s="49">
        <v>0.4</v>
      </c>
      <c r="E157" s="50">
        <v>0.4</v>
      </c>
      <c r="F157" s="174">
        <v>9.9</v>
      </c>
      <c r="G157" s="50">
        <v>44.4</v>
      </c>
      <c r="H157" s="64">
        <v>2.5000000000000001E-2</v>
      </c>
      <c r="I157" s="53">
        <v>6.3E-2</v>
      </c>
      <c r="J157" s="53">
        <v>0.05</v>
      </c>
      <c r="K157" s="53">
        <v>0</v>
      </c>
      <c r="L157" s="53">
        <v>1.4</v>
      </c>
      <c r="M157" s="53">
        <v>31.25</v>
      </c>
      <c r="N157" s="53">
        <v>32.299999999999997</v>
      </c>
      <c r="O157" s="53">
        <v>10.25</v>
      </c>
      <c r="P157" s="53">
        <v>0.9</v>
      </c>
      <c r="Q157" s="53">
        <v>118.25</v>
      </c>
      <c r="R157" s="53">
        <v>35.25</v>
      </c>
      <c r="S157" s="44">
        <v>0</v>
      </c>
      <c r="T157" s="236">
        <v>7.1999999999999998E-3</v>
      </c>
    </row>
    <row r="158" spans="1:21" s="5" customFormat="1" ht="34.5" customHeight="1" x14ac:dyDescent="0.3">
      <c r="A158" s="62" t="s">
        <v>28</v>
      </c>
      <c r="B158" s="63" t="s">
        <v>32</v>
      </c>
      <c r="C158" s="235">
        <v>25</v>
      </c>
      <c r="D158" s="49">
        <v>1.9750000000000001</v>
      </c>
      <c r="E158" s="50">
        <v>0.25</v>
      </c>
      <c r="F158" s="50">
        <v>12.074999999999999</v>
      </c>
      <c r="G158" s="50">
        <v>58.45</v>
      </c>
      <c r="H158" s="64">
        <v>2.5000000000000001E-2</v>
      </c>
      <c r="I158" s="53">
        <v>6.3E-2</v>
      </c>
      <c r="J158" s="53">
        <v>0.05</v>
      </c>
      <c r="K158" s="53">
        <v>0</v>
      </c>
      <c r="L158" s="53">
        <v>1.4</v>
      </c>
      <c r="M158" s="53">
        <v>31.25</v>
      </c>
      <c r="N158" s="53">
        <v>32.299999999999997</v>
      </c>
      <c r="O158" s="53">
        <v>10.25</v>
      </c>
      <c r="P158" s="53">
        <v>0.9</v>
      </c>
      <c r="Q158" s="53">
        <v>118.25</v>
      </c>
      <c r="R158" s="53">
        <v>35.25</v>
      </c>
      <c r="S158" s="44">
        <v>0</v>
      </c>
      <c r="T158" s="237">
        <v>7.1999999999999998E-3</v>
      </c>
      <c r="U158" s="11"/>
    </row>
    <row r="159" spans="1:21" s="12" customFormat="1" ht="19.5" thickBot="1" x14ac:dyDescent="0.35">
      <c r="A159" s="62" t="s">
        <v>28</v>
      </c>
      <c r="B159" s="63" t="s">
        <v>29</v>
      </c>
      <c r="C159" s="62">
        <v>25</v>
      </c>
      <c r="D159" s="49">
        <v>1.25</v>
      </c>
      <c r="E159" s="50">
        <v>0.25</v>
      </c>
      <c r="F159" s="50">
        <v>11.4</v>
      </c>
      <c r="G159" s="50">
        <v>52.5</v>
      </c>
      <c r="H159" s="64">
        <v>2.5000000000000001E-2</v>
      </c>
      <c r="I159" s="53">
        <v>6.3E-2</v>
      </c>
      <c r="J159" s="53">
        <v>0.05</v>
      </c>
      <c r="K159" s="53">
        <v>0</v>
      </c>
      <c r="L159" s="53">
        <v>1.4</v>
      </c>
      <c r="M159" s="53">
        <v>31.25</v>
      </c>
      <c r="N159" s="53">
        <v>32.299999999999997</v>
      </c>
      <c r="O159" s="53">
        <v>10.25</v>
      </c>
      <c r="P159" s="53">
        <v>0.9</v>
      </c>
      <c r="Q159" s="53">
        <v>118.25</v>
      </c>
      <c r="R159" s="53">
        <v>35.25</v>
      </c>
      <c r="S159" s="44">
        <v>0</v>
      </c>
      <c r="T159" s="53">
        <v>7.1999999999999998E-3</v>
      </c>
    </row>
    <row r="160" spans="1:21" s="12" customFormat="1" ht="19.5" customHeight="1" thickBot="1" x14ac:dyDescent="0.35">
      <c r="A160" s="46"/>
      <c r="B160" s="73" t="s">
        <v>30</v>
      </c>
      <c r="C160" s="74"/>
      <c r="D160" s="98">
        <f t="shared" ref="D160:T160" si="12">SUM(D154:D159)</f>
        <v>18.205000000000002</v>
      </c>
      <c r="E160" s="98">
        <f t="shared" si="12"/>
        <v>21.3</v>
      </c>
      <c r="F160" s="98">
        <f t="shared" si="12"/>
        <v>101.26500000000001</v>
      </c>
      <c r="G160" s="98">
        <f t="shared" si="12"/>
        <v>648.45000000000005</v>
      </c>
      <c r="H160" s="98">
        <f t="shared" si="12"/>
        <v>0.157</v>
      </c>
      <c r="I160" s="98">
        <f t="shared" si="12"/>
        <v>0.379</v>
      </c>
      <c r="J160" s="98">
        <f t="shared" si="12"/>
        <v>4.1499999999999995</v>
      </c>
      <c r="K160" s="98">
        <f t="shared" si="12"/>
        <v>42.6</v>
      </c>
      <c r="L160" s="98">
        <f t="shared" si="12"/>
        <v>5.9760000000000009</v>
      </c>
      <c r="M160" s="98">
        <f t="shared" si="12"/>
        <v>145.75</v>
      </c>
      <c r="N160" s="98">
        <f t="shared" si="12"/>
        <v>297.57000000000005</v>
      </c>
      <c r="O160" s="98">
        <f t="shared" si="12"/>
        <v>78.75</v>
      </c>
      <c r="P160" s="98">
        <f t="shared" si="12"/>
        <v>7.6000000000000014</v>
      </c>
      <c r="Q160" s="98">
        <f t="shared" si="12"/>
        <v>577.15</v>
      </c>
      <c r="R160" s="98">
        <f t="shared" si="12"/>
        <v>560.65</v>
      </c>
      <c r="S160" s="98">
        <f t="shared" si="12"/>
        <v>20.823</v>
      </c>
      <c r="T160" s="98">
        <f t="shared" si="12"/>
        <v>7.2313540000000005</v>
      </c>
    </row>
    <row r="161" spans="1:20" s="12" customFormat="1" x14ac:dyDescent="0.3">
      <c r="A161" s="99"/>
      <c r="B161" s="79"/>
      <c r="C161" s="78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</row>
    <row r="162" spans="1:20" s="12" customFormat="1" ht="18" customHeight="1" x14ac:dyDescent="0.3">
      <c r="A162" s="321" t="s">
        <v>50</v>
      </c>
      <c r="B162" s="321"/>
      <c r="C162" s="321"/>
      <c r="D162" s="321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</row>
    <row r="163" spans="1:20" x14ac:dyDescent="0.3">
      <c r="A163" s="322" t="s">
        <v>10</v>
      </c>
      <c r="B163" s="322" t="s">
        <v>11</v>
      </c>
      <c r="C163" s="322" t="s">
        <v>12</v>
      </c>
      <c r="D163" s="322" t="s">
        <v>13</v>
      </c>
      <c r="E163" s="322"/>
      <c r="F163" s="322"/>
      <c r="G163" s="322" t="s">
        <v>14</v>
      </c>
      <c r="H163" s="322" t="s">
        <v>15</v>
      </c>
      <c r="I163" s="322"/>
      <c r="J163" s="322"/>
      <c r="K163" s="322"/>
      <c r="L163" s="329"/>
      <c r="M163" s="330" t="s">
        <v>16</v>
      </c>
      <c r="N163" s="330"/>
      <c r="O163" s="330"/>
      <c r="P163" s="330"/>
      <c r="Q163" s="330"/>
      <c r="R163" s="330"/>
      <c r="S163" s="330"/>
      <c r="T163" s="330"/>
    </row>
    <row r="164" spans="1:20" x14ac:dyDescent="0.25">
      <c r="A164" s="322"/>
      <c r="B164" s="322"/>
      <c r="C164" s="322"/>
      <c r="D164" s="81" t="s">
        <v>17</v>
      </c>
      <c r="E164" s="81" t="s">
        <v>18</v>
      </c>
      <c r="F164" s="81" t="s">
        <v>19</v>
      </c>
      <c r="G164" s="322"/>
      <c r="H164" s="127" t="s">
        <v>20</v>
      </c>
      <c r="I164" s="127" t="s">
        <v>21</v>
      </c>
      <c r="J164" s="127" t="s">
        <v>79</v>
      </c>
      <c r="K164" s="127" t="s">
        <v>80</v>
      </c>
      <c r="L164" s="127" t="s">
        <v>104</v>
      </c>
      <c r="M164" s="127" t="s">
        <v>81</v>
      </c>
      <c r="N164" s="127" t="s">
        <v>82</v>
      </c>
      <c r="O164" s="127" t="s">
        <v>22</v>
      </c>
      <c r="P164" s="127" t="s">
        <v>23</v>
      </c>
      <c r="Q164" s="127" t="s">
        <v>24</v>
      </c>
      <c r="R164" s="127" t="s">
        <v>83</v>
      </c>
      <c r="S164" s="127" t="s">
        <v>25</v>
      </c>
      <c r="T164" s="127" t="s">
        <v>26</v>
      </c>
    </row>
    <row r="165" spans="1:20" ht="21" customHeight="1" x14ac:dyDescent="0.3">
      <c r="A165" s="155" t="s">
        <v>98</v>
      </c>
      <c r="B165" s="210" t="s">
        <v>99</v>
      </c>
      <c r="C165" s="155">
        <v>200</v>
      </c>
      <c r="D165" s="156">
        <v>6.68</v>
      </c>
      <c r="E165" s="158">
        <v>4.5999999999999996</v>
      </c>
      <c r="F165" s="158">
        <v>16.28</v>
      </c>
      <c r="G165" s="159">
        <v>133.13999999999999</v>
      </c>
      <c r="H165" s="164">
        <v>0.15</v>
      </c>
      <c r="I165" s="164">
        <v>0.06</v>
      </c>
      <c r="J165" s="164">
        <v>4.76</v>
      </c>
      <c r="K165" s="164">
        <v>97.2</v>
      </c>
      <c r="L165" s="164">
        <v>1.67</v>
      </c>
      <c r="M165" s="164">
        <v>27</v>
      </c>
      <c r="N165" s="164">
        <v>80.400000000000006</v>
      </c>
      <c r="O165" s="164">
        <v>29</v>
      </c>
      <c r="P165" s="164">
        <v>1.48</v>
      </c>
      <c r="Q165" s="164">
        <v>95.8</v>
      </c>
      <c r="R165" s="164">
        <v>382.4</v>
      </c>
      <c r="S165" s="164">
        <v>15.96</v>
      </c>
      <c r="T165" s="164">
        <v>2</v>
      </c>
    </row>
    <row r="166" spans="1:20" x14ac:dyDescent="0.3">
      <c r="A166" s="155">
        <v>551</v>
      </c>
      <c r="B166" s="154" t="s">
        <v>53</v>
      </c>
      <c r="C166" s="155">
        <v>10</v>
      </c>
      <c r="D166" s="156">
        <v>0.6</v>
      </c>
      <c r="E166" s="158">
        <v>0.08</v>
      </c>
      <c r="F166" s="158">
        <v>4.9000000000000004</v>
      </c>
      <c r="G166" s="159">
        <v>23.5</v>
      </c>
      <c r="H166" s="164">
        <v>1.2E-2</v>
      </c>
      <c r="I166" s="164">
        <v>5.0000000000000001E-3</v>
      </c>
      <c r="J166" s="164">
        <v>0</v>
      </c>
      <c r="K166" s="164">
        <v>4.0999999999999996</v>
      </c>
      <c r="L166" s="164">
        <v>0.25</v>
      </c>
      <c r="M166" s="164">
        <v>2.2000000000000002</v>
      </c>
      <c r="N166" s="164">
        <v>8</v>
      </c>
      <c r="O166" s="164">
        <v>1.4</v>
      </c>
      <c r="P166" s="164">
        <v>0.19</v>
      </c>
      <c r="Q166" s="164">
        <v>31.5</v>
      </c>
      <c r="R166" s="164">
        <v>10.9</v>
      </c>
      <c r="S166" s="164">
        <v>3.5E-4</v>
      </c>
      <c r="T166" s="164">
        <v>0</v>
      </c>
    </row>
    <row r="167" spans="1:20" ht="37.5" x14ac:dyDescent="0.25">
      <c r="A167" s="155" t="s">
        <v>27</v>
      </c>
      <c r="B167" s="154" t="s">
        <v>108</v>
      </c>
      <c r="C167" s="155">
        <v>60</v>
      </c>
      <c r="D167" s="156">
        <v>7.43</v>
      </c>
      <c r="E167" s="157">
        <v>12.6</v>
      </c>
      <c r="F167" s="157">
        <v>1.92</v>
      </c>
      <c r="G167" s="139">
        <v>151.52000000000001</v>
      </c>
      <c r="H167" s="167">
        <v>0.2</v>
      </c>
      <c r="I167" s="167">
        <v>7.0000000000000007E-2</v>
      </c>
      <c r="J167" s="167">
        <v>0.14000000000000001</v>
      </c>
      <c r="K167" s="181">
        <v>5.54</v>
      </c>
      <c r="L167" s="167">
        <v>0.32</v>
      </c>
      <c r="M167" s="167">
        <v>14.31</v>
      </c>
      <c r="N167" s="167">
        <v>84.53</v>
      </c>
      <c r="O167" s="167">
        <v>16.95</v>
      </c>
      <c r="P167" s="167">
        <v>1.1200000000000001</v>
      </c>
      <c r="Q167" s="167">
        <v>76.89</v>
      </c>
      <c r="R167" s="139">
        <v>241.74</v>
      </c>
      <c r="S167" s="139">
        <v>0.01</v>
      </c>
      <c r="T167" s="139">
        <v>0.01</v>
      </c>
    </row>
    <row r="168" spans="1:20" ht="42" customHeight="1" x14ac:dyDescent="0.3">
      <c r="A168" s="155" t="s">
        <v>59</v>
      </c>
      <c r="B168" s="154" t="s">
        <v>38</v>
      </c>
      <c r="C168" s="155">
        <v>150</v>
      </c>
      <c r="D168" s="156">
        <v>8.1999999999999993</v>
      </c>
      <c r="E168" s="158">
        <v>6.9</v>
      </c>
      <c r="F168" s="158">
        <v>35.9</v>
      </c>
      <c r="G168" s="159">
        <v>238.9</v>
      </c>
      <c r="H168" s="160">
        <v>0.21</v>
      </c>
      <c r="I168" s="161">
        <v>0.12</v>
      </c>
      <c r="J168" s="162">
        <v>0</v>
      </c>
      <c r="K168" s="162">
        <v>27.5</v>
      </c>
      <c r="L168" s="162">
        <v>3.98</v>
      </c>
      <c r="M168" s="160">
        <v>14</v>
      </c>
      <c r="N168" s="162">
        <v>180</v>
      </c>
      <c r="O168" s="162">
        <v>120</v>
      </c>
      <c r="P168" s="163">
        <v>4</v>
      </c>
      <c r="Q168" s="163">
        <v>149</v>
      </c>
      <c r="R168" s="159">
        <v>219</v>
      </c>
      <c r="S168" s="159">
        <v>22.3</v>
      </c>
      <c r="T168" s="159">
        <v>3.5</v>
      </c>
    </row>
    <row r="169" spans="1:20" s="6" customFormat="1" ht="24" customHeight="1" x14ac:dyDescent="0.25">
      <c r="A169" s="164">
        <v>686</v>
      </c>
      <c r="B169" s="165" t="s">
        <v>87</v>
      </c>
      <c r="C169" s="166">
        <v>200</v>
      </c>
      <c r="D169" s="167">
        <v>0.3</v>
      </c>
      <c r="E169" s="139">
        <v>0</v>
      </c>
      <c r="F169" s="139">
        <v>15.2</v>
      </c>
      <c r="G169" s="139">
        <v>60</v>
      </c>
      <c r="H169" s="139">
        <v>0</v>
      </c>
      <c r="I169" s="139">
        <v>0.01</v>
      </c>
      <c r="J169" s="139">
        <v>1.1599999999999999</v>
      </c>
      <c r="K169" s="139">
        <v>0.38</v>
      </c>
      <c r="L169" s="141">
        <v>0.1</v>
      </c>
      <c r="M169" s="139">
        <v>6.9</v>
      </c>
      <c r="N169" s="139">
        <v>8.5</v>
      </c>
      <c r="O169" s="139">
        <v>4.5999999999999996</v>
      </c>
      <c r="P169" s="139">
        <v>0.8</v>
      </c>
      <c r="Q169" s="139">
        <v>1.3</v>
      </c>
      <c r="R169" s="139">
        <v>30.2</v>
      </c>
      <c r="S169" s="139">
        <v>0</v>
      </c>
      <c r="T169" s="139">
        <v>0</v>
      </c>
    </row>
    <row r="170" spans="1:20" s="3" customFormat="1" ht="25.5" customHeight="1" x14ac:dyDescent="0.3">
      <c r="A170" s="62" t="s">
        <v>28</v>
      </c>
      <c r="B170" s="63" t="s">
        <v>32</v>
      </c>
      <c r="C170" s="62">
        <v>25</v>
      </c>
      <c r="D170" s="49">
        <v>1.9750000000000001</v>
      </c>
      <c r="E170" s="50">
        <v>0.25</v>
      </c>
      <c r="F170" s="50">
        <v>12.074999999999999</v>
      </c>
      <c r="G170" s="50">
        <v>58.45</v>
      </c>
      <c r="H170" s="64">
        <v>2.5000000000000001E-2</v>
      </c>
      <c r="I170" s="65">
        <v>6.3E-2</v>
      </c>
      <c r="J170" s="65">
        <v>0.05</v>
      </c>
      <c r="K170" s="65">
        <v>0</v>
      </c>
      <c r="L170" s="65">
        <v>1.4</v>
      </c>
      <c r="M170" s="65">
        <v>31.25</v>
      </c>
      <c r="N170" s="65">
        <v>32.299999999999997</v>
      </c>
      <c r="O170" s="65">
        <v>10.25</v>
      </c>
      <c r="P170" s="66">
        <v>0.9</v>
      </c>
      <c r="Q170" s="67">
        <v>118.25</v>
      </c>
      <c r="R170" s="68">
        <v>35.25</v>
      </c>
      <c r="S170" s="44">
        <v>0</v>
      </c>
      <c r="T170" s="53">
        <v>7.1999999999999998E-3</v>
      </c>
    </row>
    <row r="171" spans="1:20" ht="18.75" customHeight="1" thickBot="1" x14ac:dyDescent="0.35">
      <c r="A171" s="62" t="s">
        <v>28</v>
      </c>
      <c r="B171" s="63" t="s">
        <v>29</v>
      </c>
      <c r="C171" s="62">
        <v>25</v>
      </c>
      <c r="D171" s="69">
        <v>1.25</v>
      </c>
      <c r="E171" s="70">
        <v>0.25</v>
      </c>
      <c r="F171" s="70">
        <v>11.4</v>
      </c>
      <c r="G171" s="70">
        <f>52.5</f>
        <v>52.5</v>
      </c>
      <c r="H171" s="71">
        <v>5.8000000000000003E-2</v>
      </c>
      <c r="I171" s="71">
        <v>0.27900000000000003</v>
      </c>
      <c r="J171" s="71">
        <v>0</v>
      </c>
      <c r="K171" s="71">
        <v>0</v>
      </c>
      <c r="L171" s="71">
        <v>0</v>
      </c>
      <c r="M171" s="71">
        <v>4.5</v>
      </c>
      <c r="N171" s="71">
        <v>0</v>
      </c>
      <c r="O171" s="71">
        <v>5</v>
      </c>
      <c r="P171" s="72">
        <v>1.03</v>
      </c>
      <c r="Q171" s="72">
        <v>150.75</v>
      </c>
      <c r="R171" s="68">
        <v>28.75</v>
      </c>
      <c r="S171" s="53">
        <v>0</v>
      </c>
      <c r="T171" s="65">
        <v>7.5000000000000002E-4</v>
      </c>
    </row>
    <row r="172" spans="1:20" ht="19.5" thickBot="1" x14ac:dyDescent="0.3">
      <c r="A172" s="46"/>
      <c r="B172" s="73" t="s">
        <v>30</v>
      </c>
      <c r="C172" s="74"/>
      <c r="D172" s="98">
        <f t="shared" ref="D172:T172" si="13">SUM(D165:D171)</f>
        <v>26.434999999999999</v>
      </c>
      <c r="E172" s="98">
        <f t="shared" si="13"/>
        <v>24.68</v>
      </c>
      <c r="F172" s="98">
        <f t="shared" si="13"/>
        <v>97.675000000000011</v>
      </c>
      <c r="G172" s="98">
        <f t="shared" si="13"/>
        <v>718.01</v>
      </c>
      <c r="H172" s="98">
        <f t="shared" si="13"/>
        <v>0.65500000000000003</v>
      </c>
      <c r="I172" s="98">
        <f t="shared" si="13"/>
        <v>0.60699999999999998</v>
      </c>
      <c r="J172" s="98">
        <f t="shared" si="13"/>
        <v>6.1099999999999994</v>
      </c>
      <c r="K172" s="98">
        <f t="shared" si="13"/>
        <v>134.72</v>
      </c>
      <c r="L172" s="98">
        <f t="shared" si="13"/>
        <v>7.7199999999999989</v>
      </c>
      <c r="M172" s="98">
        <f t="shared" si="13"/>
        <v>100.16</v>
      </c>
      <c r="N172" s="98">
        <f t="shared" si="13"/>
        <v>393.73</v>
      </c>
      <c r="O172" s="98">
        <f t="shared" si="13"/>
        <v>187.2</v>
      </c>
      <c r="P172" s="98">
        <f t="shared" si="13"/>
        <v>9.52</v>
      </c>
      <c r="Q172" s="98">
        <f t="shared" si="13"/>
        <v>623.49</v>
      </c>
      <c r="R172" s="98">
        <f t="shared" si="13"/>
        <v>948.24</v>
      </c>
      <c r="S172" s="98">
        <f t="shared" si="13"/>
        <v>38.270350000000001</v>
      </c>
      <c r="T172" s="98">
        <f t="shared" si="13"/>
        <v>5.5179499999999999</v>
      </c>
    </row>
    <row r="173" spans="1:20" ht="34.5" customHeight="1" x14ac:dyDescent="0.3">
      <c r="A173" s="99"/>
      <c r="B173" s="102"/>
      <c r="C173" s="78"/>
      <c r="D173" s="79"/>
      <c r="E173" s="79"/>
      <c r="F173" s="79"/>
      <c r="G173" s="79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80"/>
      <c r="S173" s="80"/>
      <c r="T173" s="80"/>
    </row>
    <row r="174" spans="1:20" ht="23.25" customHeight="1" x14ac:dyDescent="0.3">
      <c r="A174" s="101"/>
      <c r="B174" s="321" t="s">
        <v>41</v>
      </c>
      <c r="C174" s="321"/>
      <c r="D174" s="321"/>
      <c r="E174" s="321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</row>
    <row r="175" spans="1:20" s="29" customFormat="1" ht="18.75" customHeight="1" x14ac:dyDescent="0.3">
      <c r="A175" s="101"/>
      <c r="B175" s="125" t="s">
        <v>51</v>
      </c>
      <c r="C175" s="125"/>
      <c r="D175" s="125"/>
      <c r="E175" s="125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</row>
    <row r="176" spans="1:20" s="29" customFormat="1" ht="18.75" customHeight="1" x14ac:dyDescent="0.3">
      <c r="A176" s="322" t="s">
        <v>10</v>
      </c>
      <c r="B176" s="322" t="s">
        <v>11</v>
      </c>
      <c r="C176" s="322" t="s">
        <v>12</v>
      </c>
      <c r="D176" s="322" t="s">
        <v>13</v>
      </c>
      <c r="E176" s="322"/>
      <c r="F176" s="322"/>
      <c r="G176" s="322" t="s">
        <v>14</v>
      </c>
      <c r="H176" s="322" t="s">
        <v>15</v>
      </c>
      <c r="I176" s="322"/>
      <c r="J176" s="322"/>
      <c r="K176" s="322"/>
      <c r="L176" s="322"/>
      <c r="M176" s="330" t="s">
        <v>16</v>
      </c>
      <c r="N176" s="330"/>
      <c r="O176" s="330"/>
      <c r="P176" s="330"/>
      <c r="Q176" s="330"/>
      <c r="R176" s="330"/>
      <c r="S176" s="330"/>
      <c r="T176" s="330"/>
    </row>
    <row r="177" spans="1:20" s="5" customFormat="1" ht="18" customHeight="1" x14ac:dyDescent="0.25">
      <c r="A177" s="322"/>
      <c r="B177" s="322"/>
      <c r="C177" s="322"/>
      <c r="D177" s="81" t="s">
        <v>17</v>
      </c>
      <c r="E177" s="81" t="s">
        <v>18</v>
      </c>
      <c r="F177" s="81" t="s">
        <v>19</v>
      </c>
      <c r="G177" s="322"/>
      <c r="H177" s="127" t="s">
        <v>20</v>
      </c>
      <c r="I177" s="127" t="s">
        <v>21</v>
      </c>
      <c r="J177" s="127" t="s">
        <v>79</v>
      </c>
      <c r="K177" s="127" t="s">
        <v>80</v>
      </c>
      <c r="L177" s="127" t="s">
        <v>104</v>
      </c>
      <c r="M177" s="127" t="s">
        <v>81</v>
      </c>
      <c r="N177" s="127" t="s">
        <v>82</v>
      </c>
      <c r="O177" s="127" t="s">
        <v>22</v>
      </c>
      <c r="P177" s="127" t="s">
        <v>23</v>
      </c>
      <c r="Q177" s="127" t="s">
        <v>24</v>
      </c>
      <c r="R177" s="127" t="s">
        <v>83</v>
      </c>
      <c r="S177" s="127" t="s">
        <v>25</v>
      </c>
      <c r="T177" s="127" t="s">
        <v>26</v>
      </c>
    </row>
    <row r="178" spans="1:20" x14ac:dyDescent="0.25">
      <c r="A178" s="46">
        <v>47</v>
      </c>
      <c r="B178" s="252" t="s">
        <v>115</v>
      </c>
      <c r="C178" s="46">
        <v>30</v>
      </c>
      <c r="D178" s="43">
        <v>0.7</v>
      </c>
      <c r="E178" s="43">
        <v>1.6</v>
      </c>
      <c r="F178" s="43">
        <v>1.2</v>
      </c>
      <c r="G178" s="253">
        <v>21.8</v>
      </c>
      <c r="H178" s="177">
        <v>3.0000000000000001E-3</v>
      </c>
      <c r="I178" s="177">
        <v>1E-3</v>
      </c>
      <c r="J178" s="177">
        <v>0.68</v>
      </c>
      <c r="K178" s="177">
        <v>0</v>
      </c>
      <c r="L178" s="254">
        <v>3.4000000000000002E-2</v>
      </c>
      <c r="M178" s="178">
        <v>2.1</v>
      </c>
      <c r="N178" s="178">
        <v>4</v>
      </c>
      <c r="O178" s="178">
        <v>0.95</v>
      </c>
      <c r="P178" s="178">
        <v>5.3999999999999999E-2</v>
      </c>
      <c r="Q178" s="178">
        <v>0.27</v>
      </c>
      <c r="R178" s="178">
        <v>11.86</v>
      </c>
      <c r="S178" s="178">
        <v>2E-3</v>
      </c>
      <c r="T178" s="178">
        <v>0</v>
      </c>
    </row>
    <row r="179" spans="1:20" ht="18" customHeight="1" x14ac:dyDescent="0.25">
      <c r="A179" s="155">
        <v>279</v>
      </c>
      <c r="B179" s="154" t="s">
        <v>100</v>
      </c>
      <c r="C179" s="155">
        <v>80</v>
      </c>
      <c r="D179" s="156">
        <v>7.43</v>
      </c>
      <c r="E179" s="157">
        <v>17.190000000000001</v>
      </c>
      <c r="F179" s="157">
        <v>12.39</v>
      </c>
      <c r="G179" s="139">
        <v>237.84</v>
      </c>
      <c r="H179" s="139">
        <v>0.08</v>
      </c>
      <c r="I179" s="139">
        <v>0.06</v>
      </c>
      <c r="J179" s="139">
        <v>23.07</v>
      </c>
      <c r="K179" s="139">
        <v>310.67</v>
      </c>
      <c r="L179" s="141">
        <v>1.27</v>
      </c>
      <c r="M179" s="139">
        <v>93.6</v>
      </c>
      <c r="N179" s="139">
        <v>61.87</v>
      </c>
      <c r="O179" s="139">
        <v>1.51</v>
      </c>
      <c r="P179" s="139">
        <v>0.1</v>
      </c>
      <c r="Q179" s="139">
        <v>109.68</v>
      </c>
      <c r="R179" s="139">
        <v>194.67</v>
      </c>
      <c r="S179" s="139">
        <v>0.02</v>
      </c>
      <c r="T179" s="139">
        <v>0.02</v>
      </c>
    </row>
    <row r="180" spans="1:20" x14ac:dyDescent="0.25">
      <c r="A180" s="155" t="s">
        <v>60</v>
      </c>
      <c r="B180" s="154" t="s">
        <v>61</v>
      </c>
      <c r="C180" s="155">
        <v>150</v>
      </c>
      <c r="D180" s="156">
        <v>3.1</v>
      </c>
      <c r="E180" s="184">
        <v>6</v>
      </c>
      <c r="F180" s="157">
        <v>19.7</v>
      </c>
      <c r="G180" s="139">
        <v>145.80000000000001</v>
      </c>
      <c r="H180" s="181">
        <v>0.12</v>
      </c>
      <c r="I180" s="181">
        <v>0.11</v>
      </c>
      <c r="J180" s="181">
        <v>10.199999999999999</v>
      </c>
      <c r="K180" s="181">
        <v>32.1</v>
      </c>
      <c r="L180" s="181">
        <v>1.97</v>
      </c>
      <c r="M180" s="181">
        <v>39</v>
      </c>
      <c r="N180" s="181">
        <v>84</v>
      </c>
      <c r="O180" s="181">
        <v>28</v>
      </c>
      <c r="P180" s="182">
        <v>1</v>
      </c>
      <c r="Q180" s="182">
        <v>161</v>
      </c>
      <c r="R180" s="139">
        <v>624</v>
      </c>
      <c r="S180" s="139">
        <v>28.5</v>
      </c>
      <c r="T180" s="139">
        <v>0.8</v>
      </c>
    </row>
    <row r="181" spans="1:20" ht="27.75" customHeight="1" x14ac:dyDescent="0.25">
      <c r="A181" s="146">
        <v>389</v>
      </c>
      <c r="B181" s="147" t="s">
        <v>58</v>
      </c>
      <c r="C181" s="148">
        <v>200</v>
      </c>
      <c r="D181" s="149">
        <v>1</v>
      </c>
      <c r="E181" s="150">
        <v>0.2</v>
      </c>
      <c r="F181" s="150">
        <v>25.6</v>
      </c>
      <c r="G181" s="151">
        <v>86.6</v>
      </c>
      <c r="H181" s="151">
        <v>0.02</v>
      </c>
      <c r="I181" s="151">
        <v>0</v>
      </c>
      <c r="J181" s="151">
        <v>4</v>
      </c>
      <c r="K181" s="151">
        <v>0</v>
      </c>
      <c r="L181" s="152">
        <v>0.2</v>
      </c>
      <c r="M181" s="151">
        <v>14</v>
      </c>
      <c r="N181" s="151">
        <v>14</v>
      </c>
      <c r="O181" s="151">
        <v>8</v>
      </c>
      <c r="P181" s="151">
        <v>2.8</v>
      </c>
      <c r="Q181" s="151">
        <v>12</v>
      </c>
      <c r="R181" s="151">
        <v>240</v>
      </c>
      <c r="S181" s="151">
        <v>8.0000000000000004E-4</v>
      </c>
      <c r="T181" s="151">
        <v>8.0000000000000004E-4</v>
      </c>
    </row>
    <row r="182" spans="1:20" x14ac:dyDescent="0.3">
      <c r="A182" s="62" t="s">
        <v>28</v>
      </c>
      <c r="B182" s="63" t="s">
        <v>32</v>
      </c>
      <c r="C182" s="62">
        <v>25</v>
      </c>
      <c r="D182" s="49">
        <v>1.9750000000000001</v>
      </c>
      <c r="E182" s="50">
        <v>0.25</v>
      </c>
      <c r="F182" s="50">
        <v>12.074999999999999</v>
      </c>
      <c r="G182" s="50">
        <v>58.45</v>
      </c>
      <c r="H182" s="64">
        <v>2.5000000000000001E-2</v>
      </c>
      <c r="I182" s="53">
        <v>6.3E-2</v>
      </c>
      <c r="J182" s="53">
        <v>0.05</v>
      </c>
      <c r="K182" s="53">
        <v>0</v>
      </c>
      <c r="L182" s="53">
        <v>1.4</v>
      </c>
      <c r="M182" s="53">
        <v>31.25</v>
      </c>
      <c r="N182" s="53">
        <v>32.299999999999997</v>
      </c>
      <c r="O182" s="53">
        <v>10.25</v>
      </c>
      <c r="P182" s="53">
        <v>0.9</v>
      </c>
      <c r="Q182" s="53">
        <v>118.25</v>
      </c>
      <c r="R182" s="53">
        <v>35.25</v>
      </c>
      <c r="S182" s="44">
        <v>0</v>
      </c>
      <c r="T182" s="53">
        <v>7.1999999999999998E-3</v>
      </c>
    </row>
    <row r="183" spans="1:20" ht="19.5" thickBot="1" x14ac:dyDescent="0.35">
      <c r="A183" s="62" t="s">
        <v>28</v>
      </c>
      <c r="B183" s="63" t="s">
        <v>29</v>
      </c>
      <c r="C183" s="62">
        <v>25</v>
      </c>
      <c r="D183" s="69">
        <v>1.25</v>
      </c>
      <c r="E183" s="70">
        <v>0.25</v>
      </c>
      <c r="F183" s="70">
        <v>11.4</v>
      </c>
      <c r="G183" s="70">
        <f>52.5</f>
        <v>52.5</v>
      </c>
      <c r="H183" s="71">
        <v>5.8000000000000003E-2</v>
      </c>
      <c r="I183" s="71">
        <v>0.27900000000000003</v>
      </c>
      <c r="J183" s="71">
        <v>0</v>
      </c>
      <c r="K183" s="71">
        <v>0</v>
      </c>
      <c r="L183" s="71">
        <v>0</v>
      </c>
      <c r="M183" s="71">
        <v>4.5</v>
      </c>
      <c r="N183" s="71">
        <v>0</v>
      </c>
      <c r="O183" s="71">
        <v>5</v>
      </c>
      <c r="P183" s="72">
        <v>1.03</v>
      </c>
      <c r="Q183" s="72">
        <v>150.75</v>
      </c>
      <c r="R183" s="68">
        <v>28.75</v>
      </c>
      <c r="S183" s="53">
        <v>0</v>
      </c>
      <c r="T183" s="65">
        <v>7.5000000000000002E-4</v>
      </c>
    </row>
    <row r="184" spans="1:20" s="27" customFormat="1" ht="19.5" thickBot="1" x14ac:dyDescent="0.35">
      <c r="A184" s="46"/>
      <c r="B184" s="73" t="s">
        <v>30</v>
      </c>
      <c r="C184" s="74"/>
      <c r="D184" s="98">
        <f>SUM(D178:D183)</f>
        <v>15.454999999999998</v>
      </c>
      <c r="E184" s="98">
        <f t="shared" ref="E184:T184" si="14">SUM(E178:E183)</f>
        <v>25.490000000000002</v>
      </c>
      <c r="F184" s="98">
        <f t="shared" si="14"/>
        <v>82.365000000000009</v>
      </c>
      <c r="G184" s="98">
        <f t="shared" si="14"/>
        <v>602.99</v>
      </c>
      <c r="H184" s="98">
        <f t="shared" si="14"/>
        <v>0.30599999999999999</v>
      </c>
      <c r="I184" s="98">
        <f t="shared" si="14"/>
        <v>0.51300000000000001</v>
      </c>
      <c r="J184" s="98">
        <f t="shared" si="14"/>
        <v>38</v>
      </c>
      <c r="K184" s="98">
        <f t="shared" si="14"/>
        <v>342.77000000000004</v>
      </c>
      <c r="L184" s="98">
        <f t="shared" si="14"/>
        <v>4.8740000000000006</v>
      </c>
      <c r="M184" s="98">
        <f t="shared" si="14"/>
        <v>184.45</v>
      </c>
      <c r="N184" s="98">
        <f t="shared" si="14"/>
        <v>196.17000000000002</v>
      </c>
      <c r="O184" s="98">
        <f t="shared" si="14"/>
        <v>53.71</v>
      </c>
      <c r="P184" s="98">
        <f t="shared" si="14"/>
        <v>5.8840000000000003</v>
      </c>
      <c r="Q184" s="98">
        <f t="shared" si="14"/>
        <v>551.95000000000005</v>
      </c>
      <c r="R184" s="98">
        <f t="shared" si="14"/>
        <v>1134.53</v>
      </c>
      <c r="S184" s="98">
        <f t="shared" si="14"/>
        <v>28.5228</v>
      </c>
      <c r="T184" s="98">
        <f t="shared" si="14"/>
        <v>0.8287500000000001</v>
      </c>
    </row>
    <row r="185" spans="1:20" s="6" customFormat="1" ht="24" customHeight="1" x14ac:dyDescent="0.25">
      <c r="A185" s="99"/>
      <c r="B185" s="79"/>
      <c r="C185" s="78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</row>
    <row r="186" spans="1:20" x14ac:dyDescent="0.3">
      <c r="A186" s="321" t="s">
        <v>50</v>
      </c>
      <c r="B186" s="321"/>
      <c r="C186" s="321"/>
      <c r="D186" s="321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</row>
    <row r="187" spans="1:20" x14ac:dyDescent="0.3">
      <c r="A187" s="322" t="s">
        <v>10</v>
      </c>
      <c r="B187" s="322" t="s">
        <v>11</v>
      </c>
      <c r="C187" s="322" t="s">
        <v>12</v>
      </c>
      <c r="D187" s="322" t="s">
        <v>13</v>
      </c>
      <c r="E187" s="322"/>
      <c r="F187" s="322"/>
      <c r="G187" s="322" t="s">
        <v>14</v>
      </c>
      <c r="H187" s="322" t="s">
        <v>15</v>
      </c>
      <c r="I187" s="322"/>
      <c r="J187" s="322"/>
      <c r="K187" s="322"/>
      <c r="L187" s="329"/>
      <c r="M187" s="330" t="s">
        <v>16</v>
      </c>
      <c r="N187" s="330"/>
      <c r="O187" s="330"/>
      <c r="P187" s="330"/>
      <c r="Q187" s="330"/>
      <c r="R187" s="330"/>
      <c r="S187" s="330"/>
      <c r="T187" s="330"/>
    </row>
    <row r="188" spans="1:20" ht="29.25" customHeight="1" x14ac:dyDescent="0.25">
      <c r="A188" s="322"/>
      <c r="B188" s="322"/>
      <c r="C188" s="322"/>
      <c r="D188" s="81" t="s">
        <v>17</v>
      </c>
      <c r="E188" s="81" t="s">
        <v>18</v>
      </c>
      <c r="F188" s="81" t="s">
        <v>19</v>
      </c>
      <c r="G188" s="322"/>
      <c r="H188" s="127" t="s">
        <v>20</v>
      </c>
      <c r="I188" s="127" t="s">
        <v>21</v>
      </c>
      <c r="J188" s="127" t="s">
        <v>79</v>
      </c>
      <c r="K188" s="127" t="s">
        <v>80</v>
      </c>
      <c r="L188" s="127" t="s">
        <v>104</v>
      </c>
      <c r="M188" s="127" t="s">
        <v>81</v>
      </c>
      <c r="N188" s="127" t="s">
        <v>82</v>
      </c>
      <c r="O188" s="127" t="s">
        <v>22</v>
      </c>
      <c r="P188" s="127" t="s">
        <v>23</v>
      </c>
      <c r="Q188" s="127" t="s">
        <v>24</v>
      </c>
      <c r="R188" s="127" t="s">
        <v>83</v>
      </c>
      <c r="S188" s="127" t="s">
        <v>25</v>
      </c>
      <c r="T188" s="127" t="s">
        <v>26</v>
      </c>
    </row>
    <row r="189" spans="1:20" ht="18.75" customHeight="1" x14ac:dyDescent="0.3">
      <c r="A189" s="164" t="s">
        <v>91</v>
      </c>
      <c r="B189" s="159" t="s">
        <v>92</v>
      </c>
      <c r="C189" s="164">
        <v>200</v>
      </c>
      <c r="D189" s="167">
        <v>6.78</v>
      </c>
      <c r="E189" s="159">
        <v>4.58</v>
      </c>
      <c r="F189" s="159">
        <v>14.4</v>
      </c>
      <c r="G189" s="159">
        <v>125.9</v>
      </c>
      <c r="H189" s="159">
        <v>0.1</v>
      </c>
      <c r="I189" s="159">
        <v>0.06</v>
      </c>
      <c r="J189" s="159">
        <v>3.72</v>
      </c>
      <c r="K189" s="159">
        <v>120.8</v>
      </c>
      <c r="L189" s="159">
        <v>1.51</v>
      </c>
      <c r="M189" s="159">
        <v>30.4</v>
      </c>
      <c r="N189" s="159">
        <v>96.2</v>
      </c>
      <c r="O189" s="159">
        <v>26.8</v>
      </c>
      <c r="P189" s="159">
        <v>1.28</v>
      </c>
      <c r="Q189" s="159">
        <v>96.4</v>
      </c>
      <c r="R189" s="159">
        <v>363</v>
      </c>
      <c r="S189" s="139">
        <v>16.68</v>
      </c>
      <c r="T189" s="159">
        <v>3.64</v>
      </c>
    </row>
    <row r="190" spans="1:20" ht="37.5" x14ac:dyDescent="0.3">
      <c r="A190" s="155" t="s">
        <v>27</v>
      </c>
      <c r="B190" s="165" t="s">
        <v>89</v>
      </c>
      <c r="C190" s="226">
        <v>200</v>
      </c>
      <c r="D190" s="156">
        <v>7.2</v>
      </c>
      <c r="E190" s="158">
        <v>12</v>
      </c>
      <c r="F190" s="158">
        <v>20</v>
      </c>
      <c r="G190" s="159">
        <v>216</v>
      </c>
      <c r="H190" s="159">
        <v>0.24</v>
      </c>
      <c r="I190" s="159">
        <v>0.12</v>
      </c>
      <c r="J190" s="159">
        <v>0</v>
      </c>
      <c r="K190" s="159">
        <v>0.02</v>
      </c>
      <c r="L190" s="162">
        <v>3.06</v>
      </c>
      <c r="M190" s="159">
        <v>57.94</v>
      </c>
      <c r="N190" s="159">
        <v>160</v>
      </c>
      <c r="O190" s="159">
        <v>32.6</v>
      </c>
      <c r="P190" s="159">
        <v>2.1</v>
      </c>
      <c r="Q190" s="159">
        <v>35.21</v>
      </c>
      <c r="R190" s="159">
        <v>146.78</v>
      </c>
      <c r="S190" s="159">
        <v>0.01</v>
      </c>
      <c r="T190" s="159">
        <v>1.2E-4</v>
      </c>
    </row>
    <row r="191" spans="1:20" x14ac:dyDescent="0.3">
      <c r="A191" s="146" t="s">
        <v>28</v>
      </c>
      <c r="B191" s="255" t="s">
        <v>118</v>
      </c>
      <c r="C191" s="256">
        <v>30</v>
      </c>
      <c r="D191" s="171">
        <v>0.75</v>
      </c>
      <c r="E191" s="211">
        <v>3</v>
      </c>
      <c r="F191" s="211">
        <v>1.35</v>
      </c>
      <c r="G191" s="212">
        <v>36</v>
      </c>
      <c r="H191" s="212">
        <v>1.4999999999999999E-2</v>
      </c>
      <c r="I191" s="212">
        <v>0.03</v>
      </c>
      <c r="J191" s="212">
        <v>0.15</v>
      </c>
      <c r="K191" s="212">
        <v>18</v>
      </c>
      <c r="L191" s="257">
        <v>0</v>
      </c>
      <c r="M191" s="212">
        <v>27</v>
      </c>
      <c r="N191" s="212">
        <v>18</v>
      </c>
      <c r="O191" s="212">
        <v>3</v>
      </c>
      <c r="P191" s="212">
        <v>0</v>
      </c>
      <c r="Q191" s="212">
        <v>15</v>
      </c>
      <c r="R191" s="212">
        <v>37.5</v>
      </c>
      <c r="S191" s="212">
        <v>2.7000000000000001E-3</v>
      </c>
      <c r="T191" s="212">
        <v>1.2E-4</v>
      </c>
    </row>
    <row r="192" spans="1:20" ht="34.5" customHeight="1" x14ac:dyDescent="0.25">
      <c r="A192" s="155">
        <v>372</v>
      </c>
      <c r="B192" s="154" t="s">
        <v>90</v>
      </c>
      <c r="C192" s="185">
        <v>200</v>
      </c>
      <c r="D192" s="156">
        <v>1</v>
      </c>
      <c r="E192" s="157">
        <v>0.2</v>
      </c>
      <c r="F192" s="157">
        <v>25.6</v>
      </c>
      <c r="G192" s="139">
        <v>86.6</v>
      </c>
      <c r="H192" s="139">
        <v>0.02</v>
      </c>
      <c r="I192" s="139">
        <v>0</v>
      </c>
      <c r="J192" s="139">
        <v>4</v>
      </c>
      <c r="K192" s="139">
        <v>0</v>
      </c>
      <c r="L192" s="141">
        <v>0.2</v>
      </c>
      <c r="M192" s="139">
        <v>14</v>
      </c>
      <c r="N192" s="139">
        <v>14</v>
      </c>
      <c r="O192" s="139">
        <v>8</v>
      </c>
      <c r="P192" s="139">
        <v>2.8</v>
      </c>
      <c r="Q192" s="139">
        <v>12</v>
      </c>
      <c r="R192" s="139">
        <v>240</v>
      </c>
      <c r="S192" s="139">
        <v>8.0000000000000002E-3</v>
      </c>
      <c r="T192" s="139">
        <v>8.0000000000000002E-3</v>
      </c>
    </row>
    <row r="193" spans="1:20" x14ac:dyDescent="0.3">
      <c r="A193" s="62" t="s">
        <v>28</v>
      </c>
      <c r="B193" s="63" t="s">
        <v>32</v>
      </c>
      <c r="C193" s="62">
        <v>25</v>
      </c>
      <c r="D193" s="49">
        <v>1.9750000000000001</v>
      </c>
      <c r="E193" s="50">
        <v>0.25</v>
      </c>
      <c r="F193" s="50">
        <v>12.074999999999999</v>
      </c>
      <c r="G193" s="50">
        <v>58.45</v>
      </c>
      <c r="H193" s="64">
        <v>2.5000000000000001E-2</v>
      </c>
      <c r="I193" s="65">
        <v>6.3E-2</v>
      </c>
      <c r="J193" s="65">
        <v>0.05</v>
      </c>
      <c r="K193" s="65">
        <v>0</v>
      </c>
      <c r="L193" s="65">
        <v>1.4</v>
      </c>
      <c r="M193" s="65">
        <v>31.25</v>
      </c>
      <c r="N193" s="65">
        <v>32.299999999999997</v>
      </c>
      <c r="O193" s="65">
        <v>10.25</v>
      </c>
      <c r="P193" s="66">
        <v>0.9</v>
      </c>
      <c r="Q193" s="67">
        <v>118.25</v>
      </c>
      <c r="R193" s="68">
        <v>35.25</v>
      </c>
      <c r="S193" s="44">
        <v>0</v>
      </c>
      <c r="T193" s="53">
        <v>7.1999999999999998E-3</v>
      </c>
    </row>
    <row r="194" spans="1:20" ht="19.5" thickBot="1" x14ac:dyDescent="0.35">
      <c r="A194" s="62" t="s">
        <v>28</v>
      </c>
      <c r="B194" s="63" t="s">
        <v>29</v>
      </c>
      <c r="C194" s="62">
        <v>25</v>
      </c>
      <c r="D194" s="69">
        <v>1.25</v>
      </c>
      <c r="E194" s="70">
        <v>0.25</v>
      </c>
      <c r="F194" s="70">
        <v>11.4</v>
      </c>
      <c r="G194" s="70">
        <f>52.5</f>
        <v>52.5</v>
      </c>
      <c r="H194" s="71">
        <v>5.8000000000000003E-2</v>
      </c>
      <c r="I194" s="71">
        <v>0.27900000000000003</v>
      </c>
      <c r="J194" s="71">
        <v>0</v>
      </c>
      <c r="K194" s="71">
        <v>0</v>
      </c>
      <c r="L194" s="71">
        <v>0</v>
      </c>
      <c r="M194" s="71">
        <v>4.5</v>
      </c>
      <c r="N194" s="71">
        <v>0</v>
      </c>
      <c r="O194" s="71">
        <v>5</v>
      </c>
      <c r="P194" s="72">
        <v>1.03</v>
      </c>
      <c r="Q194" s="72">
        <v>150.75</v>
      </c>
      <c r="R194" s="68">
        <v>28.75</v>
      </c>
      <c r="S194" s="53">
        <v>0</v>
      </c>
      <c r="T194" s="65">
        <v>7.5000000000000002E-4</v>
      </c>
    </row>
    <row r="195" spans="1:20" ht="19.5" thickBot="1" x14ac:dyDescent="0.3">
      <c r="A195" s="46"/>
      <c r="B195" s="73" t="s">
        <v>30</v>
      </c>
      <c r="C195" s="74"/>
      <c r="D195" s="75">
        <f t="shared" ref="D195:T195" si="15">SUM(D189:D194)</f>
        <v>18.955000000000002</v>
      </c>
      <c r="E195" s="75">
        <f t="shared" si="15"/>
        <v>20.279999999999998</v>
      </c>
      <c r="F195" s="75">
        <f t="shared" si="15"/>
        <v>84.825000000000003</v>
      </c>
      <c r="G195" s="75">
        <f t="shared" si="15"/>
        <v>575.45000000000005</v>
      </c>
      <c r="H195" s="75">
        <f t="shared" si="15"/>
        <v>0.45800000000000002</v>
      </c>
      <c r="I195" s="75">
        <f t="shared" si="15"/>
        <v>0.55200000000000005</v>
      </c>
      <c r="J195" s="75">
        <f t="shared" si="15"/>
        <v>7.92</v>
      </c>
      <c r="K195" s="75">
        <f t="shared" si="15"/>
        <v>138.82</v>
      </c>
      <c r="L195" s="75">
        <f t="shared" si="15"/>
        <v>6.17</v>
      </c>
      <c r="M195" s="75">
        <f t="shared" si="15"/>
        <v>165.09</v>
      </c>
      <c r="N195" s="75">
        <f t="shared" si="15"/>
        <v>320.5</v>
      </c>
      <c r="O195" s="75">
        <f t="shared" si="15"/>
        <v>85.65</v>
      </c>
      <c r="P195" s="75">
        <f t="shared" si="15"/>
        <v>8.11</v>
      </c>
      <c r="Q195" s="75">
        <f t="shared" si="15"/>
        <v>427.61</v>
      </c>
      <c r="R195" s="75">
        <f t="shared" si="15"/>
        <v>851.28</v>
      </c>
      <c r="S195" s="75">
        <f t="shared" si="15"/>
        <v>16.700700000000001</v>
      </c>
      <c r="T195" s="75">
        <f t="shared" si="15"/>
        <v>3.6561900000000001</v>
      </c>
    </row>
    <row r="196" spans="1:20" ht="26.25" customHeight="1" x14ac:dyDescent="0.3">
      <c r="A196" s="99"/>
      <c r="B196" s="101"/>
      <c r="C196" s="78"/>
      <c r="D196" s="102"/>
      <c r="E196" s="107"/>
      <c r="F196" s="107"/>
      <c r="G196" s="107"/>
      <c r="H196" s="80" t="s">
        <v>3</v>
      </c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</row>
    <row r="197" spans="1:20" x14ac:dyDescent="0.3">
      <c r="A197" s="101"/>
      <c r="B197" s="321" t="s">
        <v>42</v>
      </c>
      <c r="C197" s="321"/>
      <c r="D197" s="321"/>
      <c r="E197" s="321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</row>
    <row r="198" spans="1:20" x14ac:dyDescent="0.3">
      <c r="A198" s="101"/>
      <c r="B198" s="227" t="s">
        <v>51</v>
      </c>
      <c r="C198" s="227"/>
      <c r="D198" s="227"/>
      <c r="E198" s="227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</row>
    <row r="199" spans="1:20" x14ac:dyDescent="0.3">
      <c r="A199" s="322" t="s">
        <v>10</v>
      </c>
      <c r="B199" s="322" t="s">
        <v>11</v>
      </c>
      <c r="C199" s="322" t="s">
        <v>12</v>
      </c>
      <c r="D199" s="322" t="s">
        <v>13</v>
      </c>
      <c r="E199" s="322"/>
      <c r="F199" s="322"/>
      <c r="G199" s="322" t="s">
        <v>14</v>
      </c>
      <c r="H199" s="322" t="s">
        <v>15</v>
      </c>
      <c r="I199" s="322"/>
      <c r="J199" s="322"/>
      <c r="K199" s="322"/>
      <c r="L199" s="329"/>
      <c r="M199" s="331" t="s">
        <v>16</v>
      </c>
      <c r="N199" s="332"/>
      <c r="O199" s="332"/>
      <c r="P199" s="332"/>
      <c r="Q199" s="332"/>
      <c r="R199" s="332"/>
      <c r="S199" s="332"/>
      <c r="T199" s="333"/>
    </row>
    <row r="200" spans="1:20" x14ac:dyDescent="0.25">
      <c r="A200" s="322"/>
      <c r="B200" s="322"/>
      <c r="C200" s="322"/>
      <c r="D200" s="81" t="s">
        <v>17</v>
      </c>
      <c r="E200" s="81" t="s">
        <v>18</v>
      </c>
      <c r="F200" s="81" t="s">
        <v>19</v>
      </c>
      <c r="G200" s="322"/>
      <c r="H200" s="127" t="s">
        <v>20</v>
      </c>
      <c r="I200" s="127" t="s">
        <v>21</v>
      </c>
      <c r="J200" s="127" t="s">
        <v>79</v>
      </c>
      <c r="K200" s="127" t="s">
        <v>80</v>
      </c>
      <c r="L200" s="127" t="s">
        <v>104</v>
      </c>
      <c r="M200" s="127" t="s">
        <v>81</v>
      </c>
      <c r="N200" s="127" t="s">
        <v>82</v>
      </c>
      <c r="O200" s="127" t="s">
        <v>22</v>
      </c>
      <c r="P200" s="127" t="s">
        <v>23</v>
      </c>
      <c r="Q200" s="127" t="s">
        <v>24</v>
      </c>
      <c r="R200" s="127" t="s">
        <v>83</v>
      </c>
      <c r="S200" s="127" t="s">
        <v>25</v>
      </c>
      <c r="T200" s="127" t="s">
        <v>26</v>
      </c>
    </row>
    <row r="201" spans="1:20" ht="26.25" customHeight="1" x14ac:dyDescent="0.25">
      <c r="A201" s="300" t="s">
        <v>111</v>
      </c>
      <c r="B201" s="301" t="s">
        <v>112</v>
      </c>
      <c r="C201" s="300">
        <v>200</v>
      </c>
      <c r="D201" s="284">
        <v>10.54</v>
      </c>
      <c r="E201" s="302">
        <v>9.6</v>
      </c>
      <c r="F201" s="302">
        <v>38.14</v>
      </c>
      <c r="G201" s="302">
        <v>280.8</v>
      </c>
      <c r="H201" s="303">
        <v>7.0000000000000007E-2</v>
      </c>
      <c r="I201" s="303">
        <v>7.0000000000000007E-2</v>
      </c>
      <c r="J201" s="303">
        <v>0.06</v>
      </c>
      <c r="K201" s="304">
        <v>51.07</v>
      </c>
      <c r="L201" s="305">
        <v>1.44</v>
      </c>
      <c r="M201" s="305">
        <v>168</v>
      </c>
      <c r="N201" s="303">
        <v>133.34</v>
      </c>
      <c r="O201" s="303">
        <v>14.67</v>
      </c>
      <c r="P201" s="306">
        <v>1.07</v>
      </c>
      <c r="Q201" s="307">
        <v>321.33999999999997</v>
      </c>
      <c r="R201" s="308">
        <v>76</v>
      </c>
      <c r="S201" s="308">
        <v>2.76E-2</v>
      </c>
      <c r="T201" s="308">
        <v>2.5400000000000002E-3</v>
      </c>
    </row>
    <row r="202" spans="1:20" ht="30.75" customHeight="1" x14ac:dyDescent="0.3">
      <c r="A202" s="289" t="s">
        <v>28</v>
      </c>
      <c r="B202" s="290" t="s">
        <v>74</v>
      </c>
      <c r="C202" s="289">
        <v>100</v>
      </c>
      <c r="D202" s="309">
        <v>0.4</v>
      </c>
      <c r="E202" s="310">
        <v>0.4</v>
      </c>
      <c r="F202" s="310">
        <v>9.9</v>
      </c>
      <c r="G202" s="310">
        <v>44.4</v>
      </c>
      <c r="H202" s="287">
        <v>2.5000000000000001E-2</v>
      </c>
      <c r="I202" s="311">
        <v>6.3E-2</v>
      </c>
      <c r="J202" s="311">
        <v>0.05</v>
      </c>
      <c r="K202" s="311">
        <v>0</v>
      </c>
      <c r="L202" s="288">
        <v>1.4</v>
      </c>
      <c r="M202" s="288">
        <v>31.25</v>
      </c>
      <c r="N202" s="311">
        <v>32.299999999999997</v>
      </c>
      <c r="O202" s="311">
        <v>10.25</v>
      </c>
      <c r="P202" s="288">
        <v>0.9</v>
      </c>
      <c r="Q202" s="312">
        <v>118.25</v>
      </c>
      <c r="R202" s="313">
        <v>35.25</v>
      </c>
      <c r="S202" s="308">
        <v>0</v>
      </c>
      <c r="T202" s="288">
        <v>7.1999999999999998E-3</v>
      </c>
    </row>
    <row r="203" spans="1:20" ht="32.25" customHeight="1" x14ac:dyDescent="0.3">
      <c r="A203" s="42">
        <v>685</v>
      </c>
      <c r="B203" s="41" t="s">
        <v>40</v>
      </c>
      <c r="C203" s="42">
        <v>200</v>
      </c>
      <c r="D203" s="83">
        <v>0.2</v>
      </c>
      <c r="E203" s="124">
        <v>0</v>
      </c>
      <c r="F203" s="124">
        <v>15</v>
      </c>
      <c r="G203" s="131">
        <v>58</v>
      </c>
      <c r="H203" s="131">
        <v>0</v>
      </c>
      <c r="I203" s="209">
        <v>0.01</v>
      </c>
      <c r="J203" s="139">
        <v>0</v>
      </c>
      <c r="K203" s="139">
        <v>0.3</v>
      </c>
      <c r="L203" s="140">
        <v>0.09</v>
      </c>
      <c r="M203" s="140">
        <v>17</v>
      </c>
      <c r="N203" s="139">
        <v>7.2</v>
      </c>
      <c r="O203" s="141">
        <v>7</v>
      </c>
      <c r="P203" s="141">
        <v>0.9</v>
      </c>
      <c r="Q203" s="139">
        <v>0.8</v>
      </c>
      <c r="R203" s="139">
        <v>21</v>
      </c>
      <c r="S203" s="139">
        <v>0</v>
      </c>
      <c r="T203" s="139">
        <v>0</v>
      </c>
    </row>
    <row r="204" spans="1:20" x14ac:dyDescent="0.3">
      <c r="A204" s="62" t="s">
        <v>28</v>
      </c>
      <c r="B204" s="63" t="s">
        <v>32</v>
      </c>
      <c r="C204" s="62">
        <v>25</v>
      </c>
      <c r="D204" s="49">
        <v>1.9750000000000001</v>
      </c>
      <c r="E204" s="50">
        <v>0.25</v>
      </c>
      <c r="F204" s="50">
        <v>12.074999999999999</v>
      </c>
      <c r="G204" s="50">
        <v>58.45</v>
      </c>
      <c r="H204" s="64">
        <v>2.5000000000000001E-2</v>
      </c>
      <c r="I204" s="65">
        <v>6.3E-2</v>
      </c>
      <c r="J204" s="65">
        <v>0.05</v>
      </c>
      <c r="K204" s="65">
        <v>0</v>
      </c>
      <c r="L204" s="65">
        <v>1.4</v>
      </c>
      <c r="M204" s="65">
        <v>31.25</v>
      </c>
      <c r="N204" s="65">
        <v>32.299999999999997</v>
      </c>
      <c r="O204" s="65">
        <v>10.25</v>
      </c>
      <c r="P204" s="66">
        <v>0.9</v>
      </c>
      <c r="Q204" s="67">
        <v>118.25</v>
      </c>
      <c r="R204" s="68">
        <v>35.25</v>
      </c>
      <c r="S204" s="44">
        <v>0</v>
      </c>
      <c r="T204" s="53">
        <v>7.1999999999999998E-3</v>
      </c>
    </row>
    <row r="205" spans="1:20" ht="19.5" thickBot="1" x14ac:dyDescent="0.35">
      <c r="A205" s="62" t="s">
        <v>28</v>
      </c>
      <c r="B205" s="63" t="s">
        <v>29</v>
      </c>
      <c r="C205" s="62">
        <v>25</v>
      </c>
      <c r="D205" s="69">
        <v>1.25</v>
      </c>
      <c r="E205" s="70">
        <v>0.25</v>
      </c>
      <c r="F205" s="70">
        <v>11.4</v>
      </c>
      <c r="G205" s="70">
        <f>52.5</f>
        <v>52.5</v>
      </c>
      <c r="H205" s="71">
        <v>5.8000000000000003E-2</v>
      </c>
      <c r="I205" s="71">
        <v>0.27900000000000003</v>
      </c>
      <c r="J205" s="71">
        <v>0</v>
      </c>
      <c r="K205" s="71">
        <v>0</v>
      </c>
      <c r="L205" s="71">
        <v>0</v>
      </c>
      <c r="M205" s="71">
        <v>4.5</v>
      </c>
      <c r="N205" s="71">
        <v>0</v>
      </c>
      <c r="O205" s="71">
        <v>5</v>
      </c>
      <c r="P205" s="72">
        <v>1.03</v>
      </c>
      <c r="Q205" s="72">
        <v>150.75</v>
      </c>
      <c r="R205" s="68">
        <v>28.75</v>
      </c>
      <c r="S205" s="53">
        <v>0</v>
      </c>
      <c r="T205" s="65">
        <v>7.5000000000000002E-4</v>
      </c>
    </row>
    <row r="206" spans="1:20" ht="19.5" thickBot="1" x14ac:dyDescent="0.3">
      <c r="A206" s="46"/>
      <c r="B206" s="73" t="s">
        <v>30</v>
      </c>
      <c r="C206" s="74"/>
      <c r="D206" s="75">
        <f>SUM(D201:D205)</f>
        <v>14.364999999999998</v>
      </c>
      <c r="E206" s="75">
        <f t="shared" ref="E206:T206" si="16">SUM(E201:E205)</f>
        <v>10.5</v>
      </c>
      <c r="F206" s="75">
        <f t="shared" si="16"/>
        <v>86.515000000000001</v>
      </c>
      <c r="G206" s="75">
        <f t="shared" si="16"/>
        <v>494.15</v>
      </c>
      <c r="H206" s="75">
        <f t="shared" si="16"/>
        <v>0.17799999999999999</v>
      </c>
      <c r="I206" s="75">
        <f t="shared" si="16"/>
        <v>0.48500000000000004</v>
      </c>
      <c r="J206" s="75">
        <f t="shared" si="16"/>
        <v>0.16</v>
      </c>
      <c r="K206" s="75">
        <f t="shared" si="16"/>
        <v>51.37</v>
      </c>
      <c r="L206" s="75">
        <f t="shared" si="16"/>
        <v>4.33</v>
      </c>
      <c r="M206" s="75">
        <f t="shared" si="16"/>
        <v>252</v>
      </c>
      <c r="N206" s="75">
        <f t="shared" si="16"/>
        <v>205.14</v>
      </c>
      <c r="O206" s="75">
        <f t="shared" si="16"/>
        <v>47.17</v>
      </c>
      <c r="P206" s="75">
        <f t="shared" si="16"/>
        <v>4.8</v>
      </c>
      <c r="Q206" s="75">
        <f t="shared" si="16"/>
        <v>709.39</v>
      </c>
      <c r="R206" s="75">
        <f t="shared" si="16"/>
        <v>196.25</v>
      </c>
      <c r="S206" s="75">
        <f t="shared" si="16"/>
        <v>2.76E-2</v>
      </c>
      <c r="T206" s="75">
        <f t="shared" si="16"/>
        <v>1.7690000000000001E-2</v>
      </c>
    </row>
    <row r="207" spans="1:20" x14ac:dyDescent="0.25">
      <c r="A207" s="99"/>
      <c r="B207" s="79"/>
      <c r="C207" s="78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</row>
    <row r="208" spans="1:20" x14ac:dyDescent="0.3">
      <c r="A208" s="321" t="s">
        <v>50</v>
      </c>
      <c r="B208" s="321"/>
      <c r="C208" s="321"/>
      <c r="D208" s="321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</row>
    <row r="209" spans="1:20" x14ac:dyDescent="0.3">
      <c r="A209" s="322" t="s">
        <v>10</v>
      </c>
      <c r="B209" s="322" t="s">
        <v>11</v>
      </c>
      <c r="C209" s="322" t="s">
        <v>12</v>
      </c>
      <c r="D209" s="322" t="s">
        <v>13</v>
      </c>
      <c r="E209" s="322"/>
      <c r="F209" s="322"/>
      <c r="G209" s="322" t="s">
        <v>14</v>
      </c>
      <c r="H209" s="322" t="s">
        <v>15</v>
      </c>
      <c r="I209" s="322"/>
      <c r="J209" s="322"/>
      <c r="K209" s="322"/>
      <c r="L209" s="329"/>
      <c r="M209" s="330" t="s">
        <v>16</v>
      </c>
      <c r="N209" s="330"/>
      <c r="O209" s="330"/>
      <c r="P209" s="330"/>
      <c r="Q209" s="330"/>
      <c r="R209" s="330"/>
      <c r="S209" s="330"/>
      <c r="T209" s="330"/>
    </row>
    <row r="210" spans="1:20" x14ac:dyDescent="0.25">
      <c r="A210" s="322"/>
      <c r="B210" s="322"/>
      <c r="C210" s="322"/>
      <c r="D210" s="81" t="s">
        <v>17</v>
      </c>
      <c r="E210" s="81" t="s">
        <v>18</v>
      </c>
      <c r="F210" s="81" t="s">
        <v>19</v>
      </c>
      <c r="G210" s="322"/>
      <c r="H210" s="127" t="s">
        <v>20</v>
      </c>
      <c r="I210" s="127" t="s">
        <v>21</v>
      </c>
      <c r="J210" s="127" t="s">
        <v>79</v>
      </c>
      <c r="K210" s="127" t="s">
        <v>80</v>
      </c>
      <c r="L210" s="127" t="s">
        <v>104</v>
      </c>
      <c r="M210" s="127" t="s">
        <v>81</v>
      </c>
      <c r="N210" s="127" t="s">
        <v>82</v>
      </c>
      <c r="O210" s="127" t="s">
        <v>22</v>
      </c>
      <c r="P210" s="127" t="s">
        <v>23</v>
      </c>
      <c r="Q210" s="127" t="s">
        <v>24</v>
      </c>
      <c r="R210" s="127" t="s">
        <v>83</v>
      </c>
      <c r="S210" s="127" t="s">
        <v>25</v>
      </c>
      <c r="T210" s="127" t="s">
        <v>26</v>
      </c>
    </row>
    <row r="211" spans="1:20" x14ac:dyDescent="0.3">
      <c r="A211" s="85">
        <v>59</v>
      </c>
      <c r="B211" s="47" t="s">
        <v>69</v>
      </c>
      <c r="C211" s="46">
        <v>60</v>
      </c>
      <c r="D211" s="116">
        <v>0.52</v>
      </c>
      <c r="E211" s="117">
        <v>3.13</v>
      </c>
      <c r="F211" s="117">
        <v>4.72</v>
      </c>
      <c r="G211" s="117">
        <v>49.14</v>
      </c>
      <c r="H211" s="118">
        <v>0.57299999999999995</v>
      </c>
      <c r="I211" s="118">
        <v>0.14299999999999999</v>
      </c>
      <c r="J211" s="118">
        <v>1.8779999999999999</v>
      </c>
      <c r="K211" s="64">
        <v>460</v>
      </c>
      <c r="L211" s="64">
        <v>0.88</v>
      </c>
      <c r="M211" s="118">
        <v>18.25</v>
      </c>
      <c r="N211" s="118">
        <v>256.55</v>
      </c>
      <c r="O211" s="118">
        <v>58.25</v>
      </c>
      <c r="P211" s="118">
        <v>2.65</v>
      </c>
      <c r="Q211" s="118">
        <v>54.92</v>
      </c>
      <c r="R211" s="119">
        <v>410.65</v>
      </c>
      <c r="S211" s="119">
        <v>1.9E-3</v>
      </c>
      <c r="T211" s="119">
        <v>8.9999999999999998E-4</v>
      </c>
    </row>
    <row r="212" spans="1:20" x14ac:dyDescent="0.3">
      <c r="A212" s="168">
        <v>113</v>
      </c>
      <c r="B212" s="169" t="s">
        <v>88</v>
      </c>
      <c r="C212" s="170">
        <v>200</v>
      </c>
      <c r="D212" s="171">
        <v>6.08</v>
      </c>
      <c r="E212" s="172">
        <v>4.5599999999999996</v>
      </c>
      <c r="F212" s="172">
        <v>16</v>
      </c>
      <c r="G212" s="173">
        <v>129.36000000000001</v>
      </c>
      <c r="H212" s="159">
        <v>0.04</v>
      </c>
      <c r="I212" s="159">
        <v>0.04</v>
      </c>
      <c r="J212" s="159">
        <v>0.88</v>
      </c>
      <c r="K212" s="159">
        <v>5.0999999999999996</v>
      </c>
      <c r="L212" s="159">
        <v>47.2</v>
      </c>
      <c r="M212" s="159">
        <v>50.4</v>
      </c>
      <c r="N212" s="159">
        <v>22.47</v>
      </c>
      <c r="O212" s="159">
        <v>35.4</v>
      </c>
      <c r="P212" s="162">
        <v>1.52</v>
      </c>
      <c r="Q212" s="159">
        <v>354.32</v>
      </c>
      <c r="R212" s="159">
        <v>47</v>
      </c>
      <c r="S212" s="159">
        <v>48.92</v>
      </c>
      <c r="T212" s="159">
        <v>0.18</v>
      </c>
    </row>
    <row r="213" spans="1:20" ht="37.5" x14ac:dyDescent="0.3">
      <c r="A213" s="164" t="s">
        <v>35</v>
      </c>
      <c r="B213" s="165" t="s">
        <v>78</v>
      </c>
      <c r="C213" s="248">
        <v>60</v>
      </c>
      <c r="D213" s="250">
        <v>11.4</v>
      </c>
      <c r="E213" s="249">
        <v>7.94</v>
      </c>
      <c r="F213" s="159">
        <v>0</v>
      </c>
      <c r="G213" s="159">
        <v>117.56</v>
      </c>
      <c r="H213" s="160">
        <v>0.47</v>
      </c>
      <c r="I213" s="161">
        <v>0.06</v>
      </c>
      <c r="J213" s="162">
        <v>0</v>
      </c>
      <c r="K213" s="162">
        <v>18.34</v>
      </c>
      <c r="L213" s="162">
        <v>5.34</v>
      </c>
      <c r="M213" s="160">
        <v>24</v>
      </c>
      <c r="N213" s="162">
        <v>132</v>
      </c>
      <c r="O213" s="162">
        <v>15</v>
      </c>
      <c r="P213" s="163">
        <v>1.5</v>
      </c>
      <c r="Q213" s="163">
        <v>128</v>
      </c>
      <c r="R213" s="159">
        <v>229.34</v>
      </c>
      <c r="S213" s="159">
        <v>17.399999999999999</v>
      </c>
      <c r="T213" s="159">
        <v>174</v>
      </c>
    </row>
    <row r="214" spans="1:20" ht="33.75" customHeight="1" x14ac:dyDescent="0.25">
      <c r="A214" s="155" t="s">
        <v>60</v>
      </c>
      <c r="B214" s="154" t="s">
        <v>61</v>
      </c>
      <c r="C214" s="155">
        <v>150</v>
      </c>
      <c r="D214" s="179">
        <v>3.1</v>
      </c>
      <c r="E214" s="184">
        <v>6</v>
      </c>
      <c r="F214" s="157">
        <v>19.7</v>
      </c>
      <c r="G214" s="139">
        <v>145.80000000000001</v>
      </c>
      <c r="H214" s="181">
        <v>0.12</v>
      </c>
      <c r="I214" s="181">
        <v>0.11</v>
      </c>
      <c r="J214" s="181">
        <v>10.199999999999999</v>
      </c>
      <c r="K214" s="181">
        <v>32.1</v>
      </c>
      <c r="L214" s="181">
        <v>1.97</v>
      </c>
      <c r="M214" s="181">
        <v>39</v>
      </c>
      <c r="N214" s="181">
        <v>84</v>
      </c>
      <c r="O214" s="181">
        <v>28</v>
      </c>
      <c r="P214" s="182">
        <v>1</v>
      </c>
      <c r="Q214" s="182">
        <v>161</v>
      </c>
      <c r="R214" s="139">
        <v>624</v>
      </c>
      <c r="S214" s="139">
        <v>28.5</v>
      </c>
      <c r="T214" s="139">
        <v>0.8</v>
      </c>
    </row>
    <row r="215" spans="1:20" ht="30.75" customHeight="1" x14ac:dyDescent="0.25">
      <c r="A215" s="90">
        <v>342</v>
      </c>
      <c r="B215" s="91" t="s">
        <v>116</v>
      </c>
      <c r="C215" s="115">
        <v>200</v>
      </c>
      <c r="D215" s="92">
        <v>0.16</v>
      </c>
      <c r="E215" s="93">
        <v>0.16</v>
      </c>
      <c r="F215" s="93">
        <v>23.88</v>
      </c>
      <c r="G215" s="230">
        <v>97.6</v>
      </c>
      <c r="H215" s="230">
        <v>0.01</v>
      </c>
      <c r="I215" s="230">
        <v>0.02</v>
      </c>
      <c r="J215" s="230">
        <v>1.8</v>
      </c>
      <c r="K215" s="230">
        <v>0.6</v>
      </c>
      <c r="L215" s="231">
        <v>0</v>
      </c>
      <c r="M215" s="231">
        <v>6.4</v>
      </c>
      <c r="N215" s="230">
        <v>4.4000000000000004</v>
      </c>
      <c r="O215" s="232">
        <v>3.6</v>
      </c>
      <c r="P215" s="232">
        <v>0.18</v>
      </c>
      <c r="Q215" s="233">
        <v>8.2200000000000006</v>
      </c>
      <c r="R215" s="234">
        <v>33.619999999999997</v>
      </c>
      <c r="S215" s="234">
        <v>2.4000000000000001E-4</v>
      </c>
      <c r="T215" s="233">
        <v>3.5999999999999999E-3</v>
      </c>
    </row>
    <row r="216" spans="1:20" x14ac:dyDescent="0.3">
      <c r="A216" s="62" t="s">
        <v>28</v>
      </c>
      <c r="B216" s="63" t="s">
        <v>32</v>
      </c>
      <c r="C216" s="62">
        <v>25</v>
      </c>
      <c r="D216" s="49">
        <v>1.9750000000000001</v>
      </c>
      <c r="E216" s="50">
        <v>0.25</v>
      </c>
      <c r="F216" s="50">
        <v>12.074999999999999</v>
      </c>
      <c r="G216" s="50">
        <v>58.45</v>
      </c>
      <c r="H216" s="64">
        <v>2.5000000000000001E-2</v>
      </c>
      <c r="I216" s="65">
        <v>6.3E-2</v>
      </c>
      <c r="J216" s="65">
        <v>0.05</v>
      </c>
      <c r="K216" s="65">
        <v>0</v>
      </c>
      <c r="L216" s="65">
        <v>1.4</v>
      </c>
      <c r="M216" s="65">
        <v>31.25</v>
      </c>
      <c r="N216" s="65">
        <v>32.299999999999997</v>
      </c>
      <c r="O216" s="53">
        <v>10.25</v>
      </c>
      <c r="P216" s="53">
        <v>0.9</v>
      </c>
      <c r="Q216" s="67">
        <v>118.25</v>
      </c>
      <c r="R216" s="68">
        <v>35.25</v>
      </c>
      <c r="S216" s="44">
        <v>0</v>
      </c>
      <c r="T216" s="53">
        <v>7.1999999999999998E-3</v>
      </c>
    </row>
    <row r="217" spans="1:20" ht="19.5" thickBot="1" x14ac:dyDescent="0.35">
      <c r="A217" s="62" t="s">
        <v>28</v>
      </c>
      <c r="B217" s="63" t="s">
        <v>29</v>
      </c>
      <c r="C217" s="62">
        <v>25</v>
      </c>
      <c r="D217" s="69">
        <v>1.25</v>
      </c>
      <c r="E217" s="70">
        <v>0.25</v>
      </c>
      <c r="F217" s="70">
        <v>11.4</v>
      </c>
      <c r="G217" s="70">
        <f>52.5</f>
        <v>52.5</v>
      </c>
      <c r="H217" s="71">
        <v>5.8000000000000003E-2</v>
      </c>
      <c r="I217" s="71">
        <v>0.27900000000000003</v>
      </c>
      <c r="J217" s="71">
        <v>0</v>
      </c>
      <c r="K217" s="71">
        <v>0</v>
      </c>
      <c r="L217" s="71">
        <v>0</v>
      </c>
      <c r="M217" s="71">
        <v>4.5</v>
      </c>
      <c r="N217" s="71">
        <v>0</v>
      </c>
      <c r="O217" s="71">
        <v>5</v>
      </c>
      <c r="P217" s="72">
        <v>1.03</v>
      </c>
      <c r="Q217" s="72">
        <v>150.75</v>
      </c>
      <c r="R217" s="68">
        <v>28.75</v>
      </c>
      <c r="S217" s="53">
        <v>0</v>
      </c>
      <c r="T217" s="65">
        <v>7.5000000000000002E-4</v>
      </c>
    </row>
    <row r="218" spans="1:20" ht="19.5" thickBot="1" x14ac:dyDescent="0.3">
      <c r="A218" s="46"/>
      <c r="B218" s="73" t="s">
        <v>30</v>
      </c>
      <c r="C218" s="74"/>
      <c r="D218" s="98">
        <f t="shared" ref="D218:T218" si="17">SUM(D211:D217)</f>
        <v>24.485000000000003</v>
      </c>
      <c r="E218" s="98">
        <f t="shared" si="17"/>
        <v>22.29</v>
      </c>
      <c r="F218" s="98">
        <f t="shared" si="17"/>
        <v>87.775000000000006</v>
      </c>
      <c r="G218" s="98">
        <f t="shared" si="17"/>
        <v>650.41000000000008</v>
      </c>
      <c r="H218" s="98">
        <f t="shared" si="17"/>
        <v>1.2959999999999998</v>
      </c>
      <c r="I218" s="98">
        <f t="shared" si="17"/>
        <v>0.71500000000000008</v>
      </c>
      <c r="J218" s="98">
        <f t="shared" si="17"/>
        <v>14.808</v>
      </c>
      <c r="K218" s="98">
        <f t="shared" si="17"/>
        <v>516.14</v>
      </c>
      <c r="L218" s="98">
        <f t="shared" si="17"/>
        <v>56.79</v>
      </c>
      <c r="M218" s="98">
        <f t="shared" si="17"/>
        <v>173.8</v>
      </c>
      <c r="N218" s="98">
        <f t="shared" si="17"/>
        <v>531.71999999999991</v>
      </c>
      <c r="O218" s="98">
        <f t="shared" si="17"/>
        <v>155.5</v>
      </c>
      <c r="P218" s="98">
        <f t="shared" si="17"/>
        <v>8.7799999999999994</v>
      </c>
      <c r="Q218" s="98">
        <f t="shared" si="17"/>
        <v>975.46</v>
      </c>
      <c r="R218" s="98">
        <f t="shared" si="17"/>
        <v>1408.61</v>
      </c>
      <c r="S218" s="98">
        <f t="shared" si="17"/>
        <v>94.822140000000005</v>
      </c>
      <c r="T218" s="98">
        <f t="shared" si="17"/>
        <v>174.99245000000005</v>
      </c>
    </row>
    <row r="219" spans="1:20" x14ac:dyDescent="0.25">
      <c r="A219" s="99"/>
      <c r="B219" s="79"/>
      <c r="C219" s="78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</row>
    <row r="220" spans="1:20" x14ac:dyDescent="0.3">
      <c r="A220" s="107"/>
      <c r="B220" s="321" t="s">
        <v>43</v>
      </c>
      <c r="C220" s="321"/>
      <c r="D220" s="321"/>
      <c r="E220" s="321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</row>
    <row r="221" spans="1:20" x14ac:dyDescent="0.3">
      <c r="A221" s="101"/>
      <c r="B221" s="227" t="s">
        <v>51</v>
      </c>
      <c r="C221" s="227"/>
      <c r="D221" s="227"/>
      <c r="E221" s="227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</row>
    <row r="222" spans="1:20" x14ac:dyDescent="0.3">
      <c r="A222" s="322" t="s">
        <v>10</v>
      </c>
      <c r="B222" s="322" t="s">
        <v>11</v>
      </c>
      <c r="C222" s="322" t="s">
        <v>12</v>
      </c>
      <c r="D222" s="322" t="s">
        <v>13</v>
      </c>
      <c r="E222" s="322"/>
      <c r="F222" s="322"/>
      <c r="G222" s="322" t="s">
        <v>14</v>
      </c>
      <c r="H222" s="322" t="s">
        <v>15</v>
      </c>
      <c r="I222" s="322"/>
      <c r="J222" s="322"/>
      <c r="K222" s="322"/>
      <c r="L222" s="322"/>
      <c r="M222" s="330" t="s">
        <v>16</v>
      </c>
      <c r="N222" s="330"/>
      <c r="O222" s="330"/>
      <c r="P222" s="330"/>
      <c r="Q222" s="330"/>
      <c r="R222" s="330"/>
      <c r="S222" s="330"/>
      <c r="T222" s="330"/>
    </row>
    <row r="223" spans="1:20" x14ac:dyDescent="0.25">
      <c r="A223" s="322"/>
      <c r="B223" s="322"/>
      <c r="C223" s="322"/>
      <c r="D223" s="81" t="s">
        <v>17</v>
      </c>
      <c r="E223" s="81" t="s">
        <v>18</v>
      </c>
      <c r="F223" s="81" t="s">
        <v>19</v>
      </c>
      <c r="G223" s="322"/>
      <c r="H223" s="127" t="s">
        <v>20</v>
      </c>
      <c r="I223" s="127" t="s">
        <v>21</v>
      </c>
      <c r="J223" s="127" t="s">
        <v>79</v>
      </c>
      <c r="K223" s="127" t="s">
        <v>80</v>
      </c>
      <c r="L223" s="127" t="s">
        <v>104</v>
      </c>
      <c r="M223" s="127" t="s">
        <v>81</v>
      </c>
      <c r="N223" s="127" t="s">
        <v>82</v>
      </c>
      <c r="O223" s="127" t="s">
        <v>22</v>
      </c>
      <c r="P223" s="127" t="s">
        <v>23</v>
      </c>
      <c r="Q223" s="127" t="s">
        <v>24</v>
      </c>
      <c r="R223" s="127" t="s">
        <v>83</v>
      </c>
      <c r="S223" s="127" t="s">
        <v>25</v>
      </c>
      <c r="T223" s="127" t="s">
        <v>26</v>
      </c>
    </row>
    <row r="224" spans="1:20" x14ac:dyDescent="0.3">
      <c r="A224" s="272">
        <v>223</v>
      </c>
      <c r="B224" s="273" t="s">
        <v>44</v>
      </c>
      <c r="C224" s="274">
        <v>150</v>
      </c>
      <c r="D224" s="275">
        <v>20.9</v>
      </c>
      <c r="E224" s="276">
        <v>14.4</v>
      </c>
      <c r="F224" s="276">
        <v>31.7</v>
      </c>
      <c r="G224" s="276">
        <v>376</v>
      </c>
      <c r="H224" s="277">
        <v>5.6000000000000001E-2</v>
      </c>
      <c r="I224" s="277">
        <v>5.6000000000000001E-2</v>
      </c>
      <c r="J224" s="278">
        <v>0.5</v>
      </c>
      <c r="K224" s="278">
        <v>5.01</v>
      </c>
      <c r="L224" s="277">
        <v>6.15</v>
      </c>
      <c r="M224" s="278">
        <v>23.5</v>
      </c>
      <c r="N224" s="277">
        <v>136.80000000000001</v>
      </c>
      <c r="O224" s="278">
        <v>68.8</v>
      </c>
      <c r="P224" s="279">
        <v>1.1200000000000001</v>
      </c>
      <c r="Q224" s="280">
        <v>48</v>
      </c>
      <c r="R224" s="281">
        <v>233.6</v>
      </c>
      <c r="S224" s="281">
        <v>1.4E-2</v>
      </c>
      <c r="T224" s="281">
        <v>1.4999999999999999E-2</v>
      </c>
    </row>
    <row r="225" spans="1:20" x14ac:dyDescent="0.3">
      <c r="A225" s="282" t="s">
        <v>28</v>
      </c>
      <c r="B225" s="283" t="s">
        <v>45</v>
      </c>
      <c r="C225" s="282">
        <v>10</v>
      </c>
      <c r="D225" s="284">
        <v>0.71</v>
      </c>
      <c r="E225" s="284">
        <v>0.5</v>
      </c>
      <c r="F225" s="285">
        <v>10.4</v>
      </c>
      <c r="G225" s="285">
        <v>146.9</v>
      </c>
      <c r="H225" s="286">
        <v>0.03</v>
      </c>
      <c r="I225" s="286">
        <v>0.03</v>
      </c>
      <c r="J225" s="287">
        <v>0</v>
      </c>
      <c r="K225" s="287">
        <v>26.6</v>
      </c>
      <c r="L225" s="286">
        <v>1.44</v>
      </c>
      <c r="M225" s="286">
        <v>6</v>
      </c>
      <c r="N225" s="286">
        <v>72</v>
      </c>
      <c r="O225" s="286">
        <v>24</v>
      </c>
      <c r="P225" s="286">
        <v>0.5</v>
      </c>
      <c r="Q225" s="286">
        <v>152</v>
      </c>
      <c r="R225" s="288">
        <v>46</v>
      </c>
      <c r="S225" s="288">
        <v>2.0799999999999999E-2</v>
      </c>
      <c r="T225" s="288">
        <v>7.2000000000000005E-4</v>
      </c>
    </row>
    <row r="226" spans="1:20" x14ac:dyDescent="0.3">
      <c r="A226" s="314" t="s">
        <v>28</v>
      </c>
      <c r="B226" s="315" t="s">
        <v>75</v>
      </c>
      <c r="C226" s="316">
        <v>200</v>
      </c>
      <c r="D226" s="317">
        <v>5.8</v>
      </c>
      <c r="E226" s="318">
        <v>5</v>
      </c>
      <c r="F226" s="317">
        <v>9.6</v>
      </c>
      <c r="G226" s="317">
        <v>107</v>
      </c>
      <c r="H226" s="276">
        <v>0.08</v>
      </c>
      <c r="I226" s="276">
        <v>0.08</v>
      </c>
      <c r="J226" s="276">
        <v>2.6</v>
      </c>
      <c r="K226" s="276">
        <v>40</v>
      </c>
      <c r="L226" s="276">
        <v>44</v>
      </c>
      <c r="M226" s="276">
        <v>240</v>
      </c>
      <c r="N226" s="276">
        <v>180</v>
      </c>
      <c r="O226" s="276">
        <v>28</v>
      </c>
      <c r="P226" s="319">
        <v>0.2</v>
      </c>
      <c r="Q226" s="319">
        <v>100</v>
      </c>
      <c r="R226" s="320">
        <v>292</v>
      </c>
      <c r="S226" s="288">
        <v>1.7999999999999999E-2</v>
      </c>
      <c r="T226" s="288">
        <v>4.0000000000000001E-3</v>
      </c>
    </row>
    <row r="227" spans="1:20" x14ac:dyDescent="0.3">
      <c r="A227" s="186">
        <v>349</v>
      </c>
      <c r="B227" s="187" t="s">
        <v>54</v>
      </c>
      <c r="C227" s="188">
        <v>200</v>
      </c>
      <c r="D227" s="189">
        <v>0.6</v>
      </c>
      <c r="E227" s="119">
        <v>0</v>
      </c>
      <c r="F227" s="119">
        <v>31.4</v>
      </c>
      <c r="G227" s="190">
        <v>124</v>
      </c>
      <c r="H227" s="191">
        <v>0</v>
      </c>
      <c r="I227" s="191">
        <v>0</v>
      </c>
      <c r="J227" s="191">
        <v>0</v>
      </c>
      <c r="K227" s="191">
        <v>15</v>
      </c>
      <c r="L227" s="191">
        <v>0.05</v>
      </c>
      <c r="M227" s="191">
        <v>24</v>
      </c>
      <c r="N227" s="191">
        <v>4</v>
      </c>
      <c r="O227" s="191">
        <v>16</v>
      </c>
      <c r="P227" s="215">
        <v>0.8</v>
      </c>
      <c r="Q227" s="193">
        <v>0</v>
      </c>
      <c r="R227" s="194">
        <v>0</v>
      </c>
      <c r="S227" s="194">
        <v>0</v>
      </c>
      <c r="T227" s="194">
        <v>0</v>
      </c>
    </row>
    <row r="228" spans="1:20" ht="19.5" thickBot="1" x14ac:dyDescent="0.35">
      <c r="A228" s="62" t="s">
        <v>28</v>
      </c>
      <c r="B228" s="63" t="s">
        <v>32</v>
      </c>
      <c r="C228" s="62">
        <v>25</v>
      </c>
      <c r="D228" s="49">
        <v>1.9750000000000001</v>
      </c>
      <c r="E228" s="50">
        <v>0.25</v>
      </c>
      <c r="F228" s="50">
        <v>12.074999999999999</v>
      </c>
      <c r="G228" s="50">
        <v>58.45</v>
      </c>
      <c r="H228" s="64">
        <v>2.5000000000000001E-2</v>
      </c>
      <c r="I228" s="53">
        <v>6.3E-2</v>
      </c>
      <c r="J228" s="53">
        <v>0.05</v>
      </c>
      <c r="K228" s="53">
        <v>0</v>
      </c>
      <c r="L228" s="53">
        <v>1.4</v>
      </c>
      <c r="M228" s="53">
        <v>31.25</v>
      </c>
      <c r="N228" s="53">
        <v>32.299999999999997</v>
      </c>
      <c r="O228" s="53">
        <v>10.25</v>
      </c>
      <c r="P228" s="53">
        <v>0.9</v>
      </c>
      <c r="Q228" s="53">
        <v>118.25</v>
      </c>
      <c r="R228" s="68">
        <v>35.25</v>
      </c>
      <c r="S228" s="44">
        <v>0</v>
      </c>
      <c r="T228" s="53">
        <v>7.1999999999999998E-3</v>
      </c>
    </row>
    <row r="229" spans="1:20" ht="19.5" thickBot="1" x14ac:dyDescent="0.3">
      <c r="A229" s="46"/>
      <c r="B229" s="73" t="s">
        <v>30</v>
      </c>
      <c r="C229" s="74"/>
      <c r="D229" s="75">
        <f>SUM(D224:D228)</f>
        <v>29.985000000000003</v>
      </c>
      <c r="E229" s="75">
        <f t="shared" ref="E229:T229" si="18">SUM(E224:E228)</f>
        <v>20.149999999999999</v>
      </c>
      <c r="F229" s="75">
        <f t="shared" si="18"/>
        <v>95.174999999999997</v>
      </c>
      <c r="G229" s="75">
        <f t="shared" si="18"/>
        <v>812.35</v>
      </c>
      <c r="H229" s="75">
        <f t="shared" si="18"/>
        <v>0.19099999999999998</v>
      </c>
      <c r="I229" s="75">
        <f t="shared" si="18"/>
        <v>0.22899999999999998</v>
      </c>
      <c r="J229" s="75">
        <f t="shared" si="18"/>
        <v>3.15</v>
      </c>
      <c r="K229" s="75">
        <f t="shared" si="18"/>
        <v>86.61</v>
      </c>
      <c r="L229" s="75">
        <f t="shared" si="18"/>
        <v>53.04</v>
      </c>
      <c r="M229" s="75">
        <f t="shared" si="18"/>
        <v>324.75</v>
      </c>
      <c r="N229" s="75">
        <f t="shared" si="18"/>
        <v>425.1</v>
      </c>
      <c r="O229" s="75">
        <f t="shared" si="18"/>
        <v>147.05000000000001</v>
      </c>
      <c r="P229" s="75">
        <f t="shared" si="18"/>
        <v>3.52</v>
      </c>
      <c r="Q229" s="75">
        <f t="shared" si="18"/>
        <v>418.25</v>
      </c>
      <c r="R229" s="75">
        <f t="shared" si="18"/>
        <v>606.85</v>
      </c>
      <c r="S229" s="75">
        <f t="shared" si="18"/>
        <v>5.28E-2</v>
      </c>
      <c r="T229" s="75">
        <f t="shared" si="18"/>
        <v>2.6919999999999999E-2</v>
      </c>
    </row>
    <row r="230" spans="1:20" x14ac:dyDescent="0.3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</row>
    <row r="231" spans="1:20" x14ac:dyDescent="0.3">
      <c r="A231" s="321" t="s">
        <v>50</v>
      </c>
      <c r="B231" s="321"/>
      <c r="C231" s="321"/>
      <c r="D231" s="321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</row>
    <row r="232" spans="1:20" x14ac:dyDescent="0.3">
      <c r="A232" s="322" t="s">
        <v>10</v>
      </c>
      <c r="B232" s="322" t="s">
        <v>11</v>
      </c>
      <c r="C232" s="322" t="s">
        <v>12</v>
      </c>
      <c r="D232" s="322" t="s">
        <v>13</v>
      </c>
      <c r="E232" s="322"/>
      <c r="F232" s="322"/>
      <c r="G232" s="322" t="s">
        <v>14</v>
      </c>
      <c r="H232" s="322" t="s">
        <v>15</v>
      </c>
      <c r="I232" s="322"/>
      <c r="J232" s="322"/>
      <c r="K232" s="322"/>
      <c r="L232" s="329"/>
      <c r="M232" s="330" t="s">
        <v>16</v>
      </c>
      <c r="N232" s="330"/>
      <c r="O232" s="330"/>
      <c r="P232" s="330"/>
      <c r="Q232" s="330"/>
      <c r="R232" s="330"/>
      <c r="S232" s="330"/>
      <c r="T232" s="330"/>
    </row>
    <row r="233" spans="1:20" x14ac:dyDescent="0.25">
      <c r="A233" s="322"/>
      <c r="B233" s="322"/>
      <c r="C233" s="322"/>
      <c r="D233" s="81" t="s">
        <v>17</v>
      </c>
      <c r="E233" s="81" t="s">
        <v>18</v>
      </c>
      <c r="F233" s="81" t="s">
        <v>19</v>
      </c>
      <c r="G233" s="322"/>
      <c r="H233" s="127" t="s">
        <v>20</v>
      </c>
      <c r="I233" s="127" t="s">
        <v>21</v>
      </c>
      <c r="J233" s="127" t="s">
        <v>79</v>
      </c>
      <c r="K233" s="127" t="s">
        <v>80</v>
      </c>
      <c r="L233" s="127" t="s">
        <v>104</v>
      </c>
      <c r="M233" s="127" t="s">
        <v>81</v>
      </c>
      <c r="N233" s="127" t="s">
        <v>82</v>
      </c>
      <c r="O233" s="127" t="s">
        <v>22</v>
      </c>
      <c r="P233" s="127" t="s">
        <v>23</v>
      </c>
      <c r="Q233" s="127" t="s">
        <v>24</v>
      </c>
      <c r="R233" s="127" t="s">
        <v>83</v>
      </c>
      <c r="S233" s="127" t="s">
        <v>25</v>
      </c>
      <c r="T233" s="127" t="s">
        <v>26</v>
      </c>
    </row>
    <row r="234" spans="1:20" x14ac:dyDescent="0.25">
      <c r="A234" s="142" t="s">
        <v>113</v>
      </c>
      <c r="B234" s="251" t="s">
        <v>114</v>
      </c>
      <c r="C234" s="142">
        <v>30</v>
      </c>
      <c r="D234" s="145">
        <v>0.9</v>
      </c>
      <c r="E234" s="145">
        <v>0.05</v>
      </c>
      <c r="F234" s="145">
        <v>1.8</v>
      </c>
      <c r="G234" s="145">
        <v>11.05</v>
      </c>
      <c r="H234" s="142">
        <v>2.5000000000000001E-2</v>
      </c>
      <c r="I234" s="142">
        <v>0.01</v>
      </c>
      <c r="J234" s="142">
        <v>1.2</v>
      </c>
      <c r="K234" s="142">
        <v>9</v>
      </c>
      <c r="L234" s="142">
        <v>0.17</v>
      </c>
      <c r="M234" s="142">
        <v>5.3</v>
      </c>
      <c r="N234" s="142">
        <v>16.2</v>
      </c>
      <c r="O234" s="142">
        <v>5.3</v>
      </c>
      <c r="P234" s="142">
        <v>0.185</v>
      </c>
      <c r="Q234" s="142">
        <v>82</v>
      </c>
      <c r="R234" s="142">
        <v>24.5</v>
      </c>
      <c r="S234" s="142">
        <v>0</v>
      </c>
      <c r="T234" s="142">
        <v>3.5E-4</v>
      </c>
    </row>
    <row r="235" spans="1:20" x14ac:dyDescent="0.3">
      <c r="A235" s="137">
        <v>96</v>
      </c>
      <c r="B235" s="136" t="s">
        <v>49</v>
      </c>
      <c r="C235" s="155">
        <v>200</v>
      </c>
      <c r="D235" s="179">
        <v>2.4</v>
      </c>
      <c r="E235" s="172">
        <v>3.6</v>
      </c>
      <c r="F235" s="180">
        <v>19</v>
      </c>
      <c r="G235" s="162">
        <v>108</v>
      </c>
      <c r="H235" s="162">
        <v>7.0000000000000007E-2</v>
      </c>
      <c r="I235" s="159">
        <v>0.04</v>
      </c>
      <c r="J235" s="159">
        <v>11.44</v>
      </c>
      <c r="K235" s="159">
        <v>97.6</v>
      </c>
      <c r="L235" s="159">
        <v>5.44</v>
      </c>
      <c r="M235" s="159">
        <v>13.24</v>
      </c>
      <c r="N235" s="159">
        <v>46.2</v>
      </c>
      <c r="O235" s="159">
        <v>22.4</v>
      </c>
      <c r="P235" s="159">
        <v>0.82399999999999995</v>
      </c>
      <c r="Q235" s="159">
        <v>193.75</v>
      </c>
      <c r="R235" s="159">
        <v>325.36</v>
      </c>
      <c r="S235" s="159">
        <v>0.02</v>
      </c>
      <c r="T235" s="159">
        <v>0</v>
      </c>
    </row>
    <row r="236" spans="1:20" x14ac:dyDescent="0.3">
      <c r="A236" s="242">
        <v>265</v>
      </c>
      <c r="B236" s="243" t="s">
        <v>93</v>
      </c>
      <c r="C236" s="242">
        <v>230</v>
      </c>
      <c r="D236" s="244">
        <v>19.350000000000001</v>
      </c>
      <c r="E236" s="245">
        <v>43.194000000000003</v>
      </c>
      <c r="F236" s="245">
        <v>39.69</v>
      </c>
      <c r="G236" s="245">
        <v>625.6</v>
      </c>
      <c r="H236" s="245">
        <v>0.1</v>
      </c>
      <c r="I236" s="245">
        <v>0.1</v>
      </c>
      <c r="J236" s="246">
        <v>1.8779999999999999</v>
      </c>
      <c r="K236" s="225">
        <v>169.05</v>
      </c>
      <c r="L236" s="245">
        <v>9.19</v>
      </c>
      <c r="M236" s="245">
        <v>18.25</v>
      </c>
      <c r="N236" s="245">
        <v>269.10000000000002</v>
      </c>
      <c r="O236" s="245">
        <v>58.25</v>
      </c>
      <c r="P236" s="242">
        <v>2.65</v>
      </c>
      <c r="Q236" s="247">
        <v>334.65</v>
      </c>
      <c r="R236" s="242">
        <v>440.45</v>
      </c>
      <c r="S236" s="244">
        <v>45.77</v>
      </c>
      <c r="T236" s="245">
        <v>31.63</v>
      </c>
    </row>
    <row r="237" spans="1:20" x14ac:dyDescent="0.3">
      <c r="A237" s="42">
        <v>685</v>
      </c>
      <c r="B237" s="41" t="s">
        <v>40</v>
      </c>
      <c r="C237" s="42">
        <v>200</v>
      </c>
      <c r="D237" s="83">
        <v>0.2</v>
      </c>
      <c r="E237" s="124">
        <v>0</v>
      </c>
      <c r="F237" s="124">
        <v>15</v>
      </c>
      <c r="G237" s="131">
        <v>58</v>
      </c>
      <c r="H237" s="131">
        <v>0</v>
      </c>
      <c r="I237" s="209">
        <v>0.01</v>
      </c>
      <c r="J237" s="139">
        <v>0</v>
      </c>
      <c r="K237" s="139">
        <v>0.3</v>
      </c>
      <c r="L237" s="140">
        <v>0.09</v>
      </c>
      <c r="M237" s="140">
        <v>17</v>
      </c>
      <c r="N237" s="139">
        <v>7.2</v>
      </c>
      <c r="O237" s="141">
        <v>7</v>
      </c>
      <c r="P237" s="141">
        <v>0.9</v>
      </c>
      <c r="Q237" s="139">
        <v>0.8</v>
      </c>
      <c r="R237" s="139">
        <v>21</v>
      </c>
      <c r="S237" s="139">
        <v>0</v>
      </c>
      <c r="T237" s="139">
        <v>0</v>
      </c>
    </row>
    <row r="238" spans="1:20" x14ac:dyDescent="0.3">
      <c r="A238" s="46" t="s">
        <v>77</v>
      </c>
      <c r="B238" s="47" t="s">
        <v>70</v>
      </c>
      <c r="C238" s="48" t="s">
        <v>71</v>
      </c>
      <c r="D238" s="49">
        <v>4.18</v>
      </c>
      <c r="E238" s="50">
        <v>1.6</v>
      </c>
      <c r="F238" s="50">
        <v>22.43</v>
      </c>
      <c r="G238" s="174">
        <v>145</v>
      </c>
      <c r="H238" s="175">
        <v>7.4999999999999997E-2</v>
      </c>
      <c r="I238" s="175">
        <v>0.04</v>
      </c>
      <c r="J238" s="175">
        <v>0</v>
      </c>
      <c r="K238" s="175">
        <v>12.7</v>
      </c>
      <c r="L238" s="176">
        <v>0</v>
      </c>
      <c r="M238" s="130">
        <v>11.25</v>
      </c>
      <c r="N238" s="130">
        <v>38.42</v>
      </c>
      <c r="O238" s="130">
        <v>16.170000000000002</v>
      </c>
      <c r="P238" s="130">
        <v>0.73</v>
      </c>
      <c r="Q238" s="130">
        <v>41.66</v>
      </c>
      <c r="R238" s="130">
        <v>48.77</v>
      </c>
      <c r="S238" s="130">
        <v>1.5900000000000001E-2</v>
      </c>
      <c r="T238" s="130">
        <v>0</v>
      </c>
    </row>
    <row r="239" spans="1:20" ht="19.5" thickBot="1" x14ac:dyDescent="0.35">
      <c r="A239" s="62" t="s">
        <v>28</v>
      </c>
      <c r="B239" s="63" t="s">
        <v>29</v>
      </c>
      <c r="C239" s="62">
        <v>25</v>
      </c>
      <c r="D239" s="69">
        <v>1.25</v>
      </c>
      <c r="E239" s="70">
        <v>0.25</v>
      </c>
      <c r="F239" s="70">
        <v>11.4</v>
      </c>
      <c r="G239" s="70">
        <f>52.5</f>
        <v>52.5</v>
      </c>
      <c r="H239" s="71">
        <v>5.8000000000000003E-2</v>
      </c>
      <c r="I239" s="71">
        <v>0.27900000000000003</v>
      </c>
      <c r="J239" s="71">
        <v>0</v>
      </c>
      <c r="K239" s="71">
        <v>0</v>
      </c>
      <c r="L239" s="71">
        <v>0</v>
      </c>
      <c r="M239" s="71">
        <v>4.5</v>
      </c>
      <c r="N239" s="71">
        <v>0</v>
      </c>
      <c r="O239" s="71">
        <v>5</v>
      </c>
      <c r="P239" s="72">
        <v>1.03</v>
      </c>
      <c r="Q239" s="72">
        <v>150.75</v>
      </c>
      <c r="R239" s="68">
        <v>28.75</v>
      </c>
      <c r="S239" s="53">
        <v>0</v>
      </c>
      <c r="T239" s="65">
        <v>7.5000000000000002E-4</v>
      </c>
    </row>
    <row r="240" spans="1:20" ht="19.5" thickBot="1" x14ac:dyDescent="0.3">
      <c r="A240" s="46"/>
      <c r="B240" s="73" t="s">
        <v>30</v>
      </c>
      <c r="C240" s="74"/>
      <c r="D240" s="98">
        <f>SUM(D234:D239)</f>
        <v>28.28</v>
      </c>
      <c r="E240" s="98">
        <f t="shared" ref="E240:T240" si="19">SUM(E234:E239)</f>
        <v>48.694000000000003</v>
      </c>
      <c r="F240" s="98">
        <f t="shared" si="19"/>
        <v>109.32</v>
      </c>
      <c r="G240" s="98">
        <f t="shared" si="19"/>
        <v>1000.15</v>
      </c>
      <c r="H240" s="98">
        <f t="shared" si="19"/>
        <v>0.32800000000000001</v>
      </c>
      <c r="I240" s="98">
        <f t="shared" si="19"/>
        <v>0.47900000000000009</v>
      </c>
      <c r="J240" s="98">
        <f t="shared" si="19"/>
        <v>14.517999999999999</v>
      </c>
      <c r="K240" s="98">
        <f t="shared" si="19"/>
        <v>288.64999999999998</v>
      </c>
      <c r="L240" s="98">
        <f t="shared" si="19"/>
        <v>14.89</v>
      </c>
      <c r="M240" s="98">
        <f t="shared" si="19"/>
        <v>69.539999999999992</v>
      </c>
      <c r="N240" s="98">
        <f t="shared" si="19"/>
        <v>377.12</v>
      </c>
      <c r="O240" s="98">
        <f t="shared" si="19"/>
        <v>114.12</v>
      </c>
      <c r="P240" s="98">
        <f t="shared" si="19"/>
        <v>6.319</v>
      </c>
      <c r="Q240" s="98">
        <f t="shared" si="19"/>
        <v>803.6099999999999</v>
      </c>
      <c r="R240" s="98">
        <f t="shared" si="19"/>
        <v>888.82999999999993</v>
      </c>
      <c r="S240" s="98">
        <f t="shared" si="19"/>
        <v>45.805900000000008</v>
      </c>
      <c r="T240" s="98">
        <f t="shared" si="19"/>
        <v>31.6311</v>
      </c>
    </row>
  </sheetData>
  <mergeCells count="160">
    <mergeCell ref="H232:L232"/>
    <mergeCell ref="M232:T232"/>
    <mergeCell ref="A231:D231"/>
    <mergeCell ref="A232:A233"/>
    <mergeCell ref="B232:B233"/>
    <mergeCell ref="C232:C233"/>
    <mergeCell ref="D232:F232"/>
    <mergeCell ref="G232:G233"/>
    <mergeCell ref="H209:L209"/>
    <mergeCell ref="M209:T209"/>
    <mergeCell ref="B220:E220"/>
    <mergeCell ref="A222:A223"/>
    <mergeCell ref="B222:B223"/>
    <mergeCell ref="C222:C223"/>
    <mergeCell ref="D222:F222"/>
    <mergeCell ref="B197:E197"/>
    <mergeCell ref="A199:A200"/>
    <mergeCell ref="B199:B200"/>
    <mergeCell ref="C199:C200"/>
    <mergeCell ref="D199:F199"/>
    <mergeCell ref="G199:G200"/>
    <mergeCell ref="H199:L199"/>
    <mergeCell ref="M199:T199"/>
    <mergeCell ref="G222:G223"/>
    <mergeCell ref="H222:L222"/>
    <mergeCell ref="M222:T222"/>
    <mergeCell ref="A208:D208"/>
    <mergeCell ref="A209:A210"/>
    <mergeCell ref="B209:B210"/>
    <mergeCell ref="C209:C210"/>
    <mergeCell ref="D209:F209"/>
    <mergeCell ref="G209:G210"/>
    <mergeCell ref="A186:D186"/>
    <mergeCell ref="A187:A188"/>
    <mergeCell ref="B187:B188"/>
    <mergeCell ref="C187:C188"/>
    <mergeCell ref="D187:F187"/>
    <mergeCell ref="G187:G188"/>
    <mergeCell ref="H163:L163"/>
    <mergeCell ref="M163:T163"/>
    <mergeCell ref="B174:E174"/>
    <mergeCell ref="A176:A177"/>
    <mergeCell ref="B176:B177"/>
    <mergeCell ref="C176:C177"/>
    <mergeCell ref="D176:F176"/>
    <mergeCell ref="G176:G177"/>
    <mergeCell ref="H176:L176"/>
    <mergeCell ref="M176:T176"/>
    <mergeCell ref="H187:L187"/>
    <mergeCell ref="M187:T187"/>
    <mergeCell ref="A162:D162"/>
    <mergeCell ref="A163:A164"/>
    <mergeCell ref="B163:B164"/>
    <mergeCell ref="C163:C164"/>
    <mergeCell ref="D163:F163"/>
    <mergeCell ref="G163:G164"/>
    <mergeCell ref="H140:L140"/>
    <mergeCell ref="M140:T140"/>
    <mergeCell ref="B150:E150"/>
    <mergeCell ref="A152:A153"/>
    <mergeCell ref="B152:B153"/>
    <mergeCell ref="C152:C153"/>
    <mergeCell ref="D152:F152"/>
    <mergeCell ref="G152:G153"/>
    <mergeCell ref="H152:L152"/>
    <mergeCell ref="M152:T152"/>
    <mergeCell ref="A139:D139"/>
    <mergeCell ref="A140:A141"/>
    <mergeCell ref="B140:B141"/>
    <mergeCell ref="C140:C141"/>
    <mergeCell ref="D140:F140"/>
    <mergeCell ref="G140:G141"/>
    <mergeCell ref="H116:L116"/>
    <mergeCell ref="M116:T116"/>
    <mergeCell ref="B127:E127"/>
    <mergeCell ref="A129:A130"/>
    <mergeCell ref="B129:B130"/>
    <mergeCell ref="C129:C130"/>
    <mergeCell ref="D129:F129"/>
    <mergeCell ref="G129:G130"/>
    <mergeCell ref="H129:L129"/>
    <mergeCell ref="M129:T129"/>
    <mergeCell ref="A115:D115"/>
    <mergeCell ref="A116:A117"/>
    <mergeCell ref="B116:B117"/>
    <mergeCell ref="C116:C117"/>
    <mergeCell ref="D116:F116"/>
    <mergeCell ref="G116:G117"/>
    <mergeCell ref="H94:L94"/>
    <mergeCell ref="M94:T94"/>
    <mergeCell ref="A104:D104"/>
    <mergeCell ref="A106:A107"/>
    <mergeCell ref="B106:B107"/>
    <mergeCell ref="C106:C107"/>
    <mergeCell ref="D106:F106"/>
    <mergeCell ref="G106:G107"/>
    <mergeCell ref="H106:L106"/>
    <mergeCell ref="M106:T106"/>
    <mergeCell ref="A94:A95"/>
    <mergeCell ref="B94:B95"/>
    <mergeCell ref="C94:C95"/>
    <mergeCell ref="D94:F94"/>
    <mergeCell ref="G94:G95"/>
    <mergeCell ref="A60:D60"/>
    <mergeCell ref="A62:A63"/>
    <mergeCell ref="B62:B63"/>
    <mergeCell ref="C62:C63"/>
    <mergeCell ref="D62:F62"/>
    <mergeCell ref="G62:G63"/>
    <mergeCell ref="H62:L62"/>
    <mergeCell ref="M62:T62"/>
    <mergeCell ref="A93:D93"/>
    <mergeCell ref="M73:T73"/>
    <mergeCell ref="A83:D83"/>
    <mergeCell ref="A84:A85"/>
    <mergeCell ref="B84:B85"/>
    <mergeCell ref="C84:C85"/>
    <mergeCell ref="D84:F84"/>
    <mergeCell ref="G84:G85"/>
    <mergeCell ref="H84:L84"/>
    <mergeCell ref="M84:T84"/>
    <mergeCell ref="A73:A74"/>
    <mergeCell ref="B73:B74"/>
    <mergeCell ref="C73:C74"/>
    <mergeCell ref="D73:F73"/>
    <mergeCell ref="G73:G74"/>
    <mergeCell ref="H73:L73"/>
    <mergeCell ref="A48:D48"/>
    <mergeCell ref="A49:A50"/>
    <mergeCell ref="B49:B50"/>
    <mergeCell ref="C49:C50"/>
    <mergeCell ref="D49:F49"/>
    <mergeCell ref="G49:G50"/>
    <mergeCell ref="H26:L26"/>
    <mergeCell ref="M26:T26"/>
    <mergeCell ref="A37:D37"/>
    <mergeCell ref="A39:A40"/>
    <mergeCell ref="B39:B40"/>
    <mergeCell ref="C39:C40"/>
    <mergeCell ref="D39:F39"/>
    <mergeCell ref="G39:G40"/>
    <mergeCell ref="H39:L39"/>
    <mergeCell ref="M39:T39"/>
    <mergeCell ref="H49:L49"/>
    <mergeCell ref="M49:T49"/>
    <mergeCell ref="A25:D25"/>
    <mergeCell ref="A26:A27"/>
    <mergeCell ref="B26:B27"/>
    <mergeCell ref="C26:C27"/>
    <mergeCell ref="D26:F26"/>
    <mergeCell ref="G26:G27"/>
    <mergeCell ref="C10:N11"/>
    <mergeCell ref="A13:D13"/>
    <mergeCell ref="A15:A16"/>
    <mergeCell ref="B15:B16"/>
    <mergeCell ref="C15:C16"/>
    <mergeCell ref="D15:F15"/>
    <mergeCell ref="G15:G16"/>
    <mergeCell ref="H15:L15"/>
    <mergeCell ref="M15:T15"/>
  </mergeCells>
  <pageMargins left="0.7" right="0.7" top="0.75" bottom="0.75" header="0.3" footer="0.3"/>
  <pageSetup paperSize="9" scale="55" orientation="landscape" r:id="rId1"/>
  <rowBreaks count="8" manualBreakCount="8">
    <brk id="35" max="19" man="1"/>
    <brk id="70" max="19" man="1"/>
    <brk id="102" max="19" man="1"/>
    <brk id="125" max="19" man="1"/>
    <brk id="148" max="19" man="1"/>
    <brk id="172" max="19" man="1"/>
    <brk id="195" max="19" man="1"/>
    <brk id="21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7"/>
  <sheetViews>
    <sheetView topLeftCell="A214" zoomScale="75" zoomScaleNormal="75" zoomScaleSheetLayoutView="77" workbookViewId="0">
      <selection activeCell="U241" sqref="U241"/>
    </sheetView>
  </sheetViews>
  <sheetFormatPr defaultRowHeight="18.75" x14ac:dyDescent="0.3"/>
  <cols>
    <col min="1" max="1" width="17.28515625" style="12" customWidth="1"/>
    <col min="2" max="2" width="58.7109375" style="12" customWidth="1"/>
    <col min="3" max="6" width="10.7109375" style="12" customWidth="1"/>
    <col min="7" max="7" width="12.140625" style="12" customWidth="1"/>
    <col min="8" max="8" width="7.85546875" style="12" customWidth="1"/>
    <col min="9" max="9" width="6.5703125" style="12" customWidth="1"/>
    <col min="10" max="11" width="7" style="12" customWidth="1"/>
    <col min="12" max="12" width="7.85546875" style="12" customWidth="1"/>
    <col min="13" max="13" width="7.42578125" style="12" customWidth="1"/>
    <col min="14" max="14" width="7" style="12" customWidth="1"/>
    <col min="15" max="15" width="6.7109375" style="12" customWidth="1"/>
    <col min="16" max="16" width="7.42578125" style="12" customWidth="1"/>
    <col min="17" max="17" width="8.42578125" style="12" customWidth="1"/>
    <col min="18" max="18" width="7.28515625" style="12" customWidth="1"/>
    <col min="19" max="19" width="10.5703125" style="12" bestFit="1" customWidth="1"/>
    <col min="20" max="20" width="9.5703125" style="12" customWidth="1"/>
  </cols>
  <sheetData>
    <row r="1" spans="1:20" x14ac:dyDescent="0.3">
      <c r="A1" s="10"/>
      <c r="B1" s="10"/>
      <c r="C1" s="1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3">
      <c r="A2" s="10"/>
      <c r="B2" s="14" t="s">
        <v>0</v>
      </c>
      <c r="C2" s="13"/>
      <c r="D2" s="15"/>
      <c r="E2" s="15"/>
      <c r="F2" s="15"/>
      <c r="G2" s="15"/>
      <c r="H2" s="15"/>
      <c r="I2" s="10"/>
      <c r="J2" s="15"/>
      <c r="K2" s="30"/>
      <c r="L2" s="30"/>
      <c r="M2" s="30" t="s">
        <v>65</v>
      </c>
      <c r="N2" s="30"/>
      <c r="O2" s="30"/>
      <c r="P2" s="30"/>
      <c r="Q2" s="31"/>
      <c r="R2"/>
      <c r="S2" s="10"/>
      <c r="T2" s="10"/>
    </row>
    <row r="3" spans="1:20" x14ac:dyDescent="0.3">
      <c r="A3" s="10"/>
      <c r="B3" s="14" t="s">
        <v>1</v>
      </c>
      <c r="C3" s="13"/>
      <c r="D3" s="15"/>
      <c r="E3" s="15"/>
      <c r="F3" s="15"/>
      <c r="G3" s="15"/>
      <c r="H3" s="15"/>
      <c r="I3" s="10"/>
      <c r="J3" s="15"/>
      <c r="K3" s="32"/>
      <c r="L3" s="30"/>
      <c r="M3" s="30" t="s">
        <v>105</v>
      </c>
      <c r="N3" s="30"/>
      <c r="O3" s="30"/>
      <c r="P3" s="30"/>
      <c r="Q3" s="31"/>
      <c r="R3"/>
      <c r="S3" s="10"/>
      <c r="T3" s="10"/>
    </row>
    <row r="4" spans="1:20" x14ac:dyDescent="0.3">
      <c r="A4" s="10"/>
      <c r="B4" s="14" t="s">
        <v>2</v>
      </c>
      <c r="C4" s="13"/>
      <c r="D4" s="16"/>
      <c r="E4" s="16"/>
      <c r="F4" s="16"/>
      <c r="G4" s="16"/>
      <c r="H4" s="16"/>
      <c r="I4" s="10"/>
      <c r="J4" s="16"/>
      <c r="K4" s="32"/>
      <c r="L4" s="32"/>
      <c r="M4" s="35"/>
      <c r="N4" s="32"/>
      <c r="O4" s="32"/>
      <c r="P4" s="32"/>
      <c r="Q4" s="31"/>
      <c r="R4"/>
      <c r="S4" s="10"/>
      <c r="T4" s="10"/>
    </row>
    <row r="5" spans="1:20" x14ac:dyDescent="0.3">
      <c r="A5" s="10"/>
      <c r="B5" s="14" t="s">
        <v>76</v>
      </c>
      <c r="C5" s="13"/>
      <c r="D5" s="16"/>
      <c r="E5" s="16"/>
      <c r="F5" s="16"/>
      <c r="G5" s="16"/>
      <c r="H5" s="16"/>
      <c r="I5" s="10"/>
      <c r="J5" s="16"/>
      <c r="K5" s="32"/>
      <c r="L5" s="32"/>
      <c r="M5" s="32"/>
      <c r="N5" s="32"/>
      <c r="O5" s="32"/>
      <c r="P5" s="32"/>
      <c r="Q5" s="31"/>
      <c r="R5"/>
      <c r="S5" s="10"/>
      <c r="T5" s="10"/>
    </row>
    <row r="6" spans="1:20" x14ac:dyDescent="0.3">
      <c r="A6" s="10"/>
      <c r="B6" s="14" t="s">
        <v>4</v>
      </c>
      <c r="C6" s="13" t="s">
        <v>3</v>
      </c>
      <c r="D6" s="16"/>
      <c r="E6" s="16"/>
      <c r="F6" s="16"/>
      <c r="G6" s="16"/>
      <c r="H6" s="10"/>
      <c r="I6" s="10"/>
      <c r="J6" s="16"/>
      <c r="K6" s="33"/>
      <c r="L6" s="32"/>
      <c r="M6" s="36" t="s">
        <v>4</v>
      </c>
      <c r="N6" s="32"/>
      <c r="O6" s="32"/>
      <c r="P6" s="31"/>
      <c r="Q6" s="31"/>
      <c r="R6"/>
      <c r="S6" s="10"/>
      <c r="T6" s="10"/>
    </row>
    <row r="7" spans="1:20" x14ac:dyDescent="0.3">
      <c r="A7" s="10"/>
      <c r="B7" s="17" t="s">
        <v>5</v>
      </c>
      <c r="C7" s="13" t="s">
        <v>3</v>
      </c>
      <c r="D7" s="23"/>
      <c r="E7" s="20"/>
      <c r="F7" s="20"/>
      <c r="G7" s="15"/>
      <c r="H7" s="10"/>
      <c r="I7" s="10"/>
      <c r="J7" s="14"/>
      <c r="K7" s="30"/>
      <c r="L7" s="33"/>
      <c r="M7" s="37" t="s">
        <v>6</v>
      </c>
      <c r="N7" s="37"/>
      <c r="O7" s="30"/>
      <c r="P7" s="31"/>
      <c r="Q7" s="31"/>
      <c r="R7"/>
      <c r="S7" s="10"/>
      <c r="T7" s="10"/>
    </row>
    <row r="8" spans="1:20" x14ac:dyDescent="0.3">
      <c r="A8" s="10"/>
      <c r="B8" s="18" t="s">
        <v>7</v>
      </c>
      <c r="C8" s="13"/>
      <c r="D8" s="15"/>
      <c r="E8" s="21"/>
      <c r="F8" s="21"/>
      <c r="G8" s="14"/>
      <c r="H8" s="10"/>
      <c r="I8" s="10"/>
      <c r="J8" s="14" t="s">
        <v>3</v>
      </c>
      <c r="K8" s="10"/>
      <c r="L8" s="30"/>
      <c r="M8" s="38" t="s">
        <v>8</v>
      </c>
      <c r="N8" s="38"/>
      <c r="O8" s="36"/>
      <c r="P8" s="31"/>
      <c r="Q8" s="31"/>
      <c r="R8" s="10"/>
      <c r="S8" s="10"/>
      <c r="T8" s="10"/>
    </row>
    <row r="9" spans="1:20" x14ac:dyDescent="0.3">
      <c r="A9" s="10"/>
      <c r="B9" s="18"/>
      <c r="C9" s="13"/>
      <c r="D9" s="10"/>
      <c r="E9" s="21"/>
      <c r="F9" s="21"/>
      <c r="G9" s="15"/>
      <c r="H9" s="15"/>
      <c r="I9" s="15"/>
      <c r="J9" s="14"/>
      <c r="K9" s="15"/>
      <c r="L9" s="21"/>
      <c r="M9" s="21"/>
      <c r="N9" s="14"/>
      <c r="O9" s="10"/>
      <c r="P9" s="10"/>
      <c r="Q9" s="10"/>
      <c r="R9" s="10"/>
      <c r="S9" s="10"/>
      <c r="T9" s="10"/>
    </row>
    <row r="10" spans="1:20" x14ac:dyDescent="0.3">
      <c r="A10" s="24"/>
      <c r="B10" s="24"/>
      <c r="C10" s="323" t="s">
        <v>107</v>
      </c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10"/>
      <c r="P10" s="10"/>
      <c r="Q10" s="10"/>
      <c r="R10" s="10"/>
      <c r="S10" s="10"/>
      <c r="T10" s="10"/>
    </row>
    <row r="11" spans="1:20" x14ac:dyDescent="0.3">
      <c r="A11" s="24"/>
      <c r="B11" s="24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10"/>
      <c r="P11" s="10"/>
      <c r="Q11" s="10"/>
      <c r="R11" s="10"/>
      <c r="S11" s="10"/>
      <c r="T11" s="10"/>
    </row>
    <row r="12" spans="1:20" x14ac:dyDescent="0.3">
      <c r="A12" s="40"/>
      <c r="B12" s="40"/>
      <c r="C12" s="9"/>
      <c r="D12" s="40"/>
      <c r="E12" s="40"/>
      <c r="F12" s="40"/>
      <c r="G12" s="4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3">
      <c r="A13" s="324" t="s">
        <v>9</v>
      </c>
      <c r="B13" s="324"/>
      <c r="C13" s="324"/>
      <c r="D13" s="324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x14ac:dyDescent="0.3">
      <c r="A14" s="39"/>
      <c r="B14" s="39" t="s">
        <v>51</v>
      </c>
      <c r="C14" s="39"/>
      <c r="D14" s="3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3">
      <c r="A15" s="325" t="s">
        <v>10</v>
      </c>
      <c r="B15" s="325" t="s">
        <v>11</v>
      </c>
      <c r="C15" s="325" t="s">
        <v>12</v>
      </c>
      <c r="D15" s="325" t="s">
        <v>13</v>
      </c>
      <c r="E15" s="325"/>
      <c r="F15" s="325"/>
      <c r="G15" s="325" t="s">
        <v>14</v>
      </c>
      <c r="H15" s="325" t="s">
        <v>15</v>
      </c>
      <c r="I15" s="325"/>
      <c r="J15" s="325"/>
      <c r="K15" s="325"/>
      <c r="L15" s="326"/>
      <c r="M15" s="327" t="s">
        <v>16</v>
      </c>
      <c r="N15" s="327"/>
      <c r="O15" s="327"/>
      <c r="P15" s="327"/>
      <c r="Q15" s="327"/>
      <c r="R15" s="327"/>
      <c r="S15" s="327"/>
      <c r="T15" s="327"/>
    </row>
    <row r="16" spans="1:20" ht="54.75" customHeight="1" x14ac:dyDescent="0.25">
      <c r="A16" s="325"/>
      <c r="B16" s="325"/>
      <c r="C16" s="325"/>
      <c r="D16" s="19" t="s">
        <v>17</v>
      </c>
      <c r="E16" s="19" t="s">
        <v>18</v>
      </c>
      <c r="F16" s="19" t="s">
        <v>19</v>
      </c>
      <c r="G16" s="325"/>
      <c r="H16" s="127" t="s">
        <v>20</v>
      </c>
      <c r="I16" s="127" t="s">
        <v>21</v>
      </c>
      <c r="J16" s="127" t="s">
        <v>79</v>
      </c>
      <c r="K16" s="127" t="s">
        <v>80</v>
      </c>
      <c r="L16" s="127" t="s">
        <v>104</v>
      </c>
      <c r="M16" s="127" t="s">
        <v>81</v>
      </c>
      <c r="N16" s="127" t="s">
        <v>82</v>
      </c>
      <c r="O16" s="127" t="s">
        <v>22</v>
      </c>
      <c r="P16" s="127" t="s">
        <v>23</v>
      </c>
      <c r="Q16" s="127" t="s">
        <v>24</v>
      </c>
      <c r="R16" s="127" t="s">
        <v>83</v>
      </c>
      <c r="S16" s="127" t="s">
        <v>25</v>
      </c>
      <c r="T16" s="127" t="s">
        <v>26</v>
      </c>
    </row>
    <row r="17" spans="1:20" s="5" customFormat="1" x14ac:dyDescent="0.3">
      <c r="A17" s="46">
        <v>174</v>
      </c>
      <c r="B17" s="47" t="s">
        <v>117</v>
      </c>
      <c r="C17" s="115">
        <v>150</v>
      </c>
      <c r="D17" s="49">
        <v>4.28</v>
      </c>
      <c r="E17" s="50">
        <v>7.73</v>
      </c>
      <c r="F17" s="50">
        <v>30.68</v>
      </c>
      <c r="G17" s="174">
        <v>210</v>
      </c>
      <c r="H17" s="175">
        <v>0.04</v>
      </c>
      <c r="I17" s="175">
        <v>0.14000000000000001</v>
      </c>
      <c r="J17" s="175">
        <v>0.69</v>
      </c>
      <c r="K17" s="175">
        <v>19.73</v>
      </c>
      <c r="L17" s="176">
        <v>1</v>
      </c>
      <c r="M17" s="130">
        <v>51.15</v>
      </c>
      <c r="N17" s="130">
        <v>98.25</v>
      </c>
      <c r="O17" s="130">
        <v>1.35</v>
      </c>
      <c r="P17" s="130">
        <v>12.9</v>
      </c>
      <c r="Q17" s="130">
        <v>85.2</v>
      </c>
      <c r="R17" s="130">
        <v>137.25</v>
      </c>
      <c r="S17" s="130">
        <v>1.5599999999999999E-2</v>
      </c>
      <c r="T17" s="130">
        <v>3.4499999999999999E-3</v>
      </c>
    </row>
    <row r="18" spans="1:20" x14ac:dyDescent="0.3">
      <c r="A18" s="46" t="s">
        <v>85</v>
      </c>
      <c r="B18" s="47" t="s">
        <v>47</v>
      </c>
      <c r="C18" s="46">
        <v>15</v>
      </c>
      <c r="D18" s="49">
        <v>3.51</v>
      </c>
      <c r="E18" s="50">
        <v>4.43</v>
      </c>
      <c r="F18" s="50">
        <v>0</v>
      </c>
      <c r="G18" s="50">
        <v>53.75</v>
      </c>
      <c r="H18" s="51">
        <v>0.01</v>
      </c>
      <c r="I18" s="51">
        <v>0.05</v>
      </c>
      <c r="J18" s="51">
        <v>0.11</v>
      </c>
      <c r="K18" s="51">
        <v>39</v>
      </c>
      <c r="L18" s="52">
        <v>0.05</v>
      </c>
      <c r="M18" s="53">
        <v>132</v>
      </c>
      <c r="N18" s="53">
        <v>75</v>
      </c>
      <c r="O18" s="53">
        <v>5.51</v>
      </c>
      <c r="P18" s="53">
        <v>0.15</v>
      </c>
      <c r="Q18" s="53">
        <v>121.5</v>
      </c>
      <c r="R18" s="53">
        <v>12.98</v>
      </c>
      <c r="S18" s="53">
        <v>0</v>
      </c>
      <c r="T18" s="53">
        <v>2.21</v>
      </c>
    </row>
    <row r="19" spans="1:20" s="7" customFormat="1" x14ac:dyDescent="0.25">
      <c r="A19" s="54" t="s">
        <v>86</v>
      </c>
      <c r="B19" s="55" t="s">
        <v>48</v>
      </c>
      <c r="C19" s="56">
        <v>5</v>
      </c>
      <c r="D19" s="57">
        <v>0.05</v>
      </c>
      <c r="E19" s="58">
        <v>4.0999999999999996</v>
      </c>
      <c r="F19" s="57">
        <v>0.05</v>
      </c>
      <c r="G19" s="57">
        <v>37.4</v>
      </c>
      <c r="H19" s="59">
        <v>0</v>
      </c>
      <c r="I19" s="44">
        <v>0.01</v>
      </c>
      <c r="J19" s="44">
        <v>0</v>
      </c>
      <c r="K19" s="44">
        <v>32.65</v>
      </c>
      <c r="L19" s="44">
        <v>0.01</v>
      </c>
      <c r="M19" s="44">
        <v>0.5</v>
      </c>
      <c r="N19" s="44">
        <v>1</v>
      </c>
      <c r="O19" s="44">
        <v>0</v>
      </c>
      <c r="P19" s="44">
        <v>0</v>
      </c>
      <c r="Q19" s="44">
        <v>0.5</v>
      </c>
      <c r="R19" s="60">
        <v>1</v>
      </c>
      <c r="S19" s="44">
        <v>0</v>
      </c>
      <c r="T19" s="44">
        <v>0.05</v>
      </c>
    </row>
    <row r="20" spans="1:20" x14ac:dyDescent="0.3">
      <c r="A20" s="42">
        <v>685</v>
      </c>
      <c r="B20" s="41" t="s">
        <v>40</v>
      </c>
      <c r="C20" s="42">
        <v>200</v>
      </c>
      <c r="D20" s="83">
        <v>0.2</v>
      </c>
      <c r="E20" s="124">
        <v>0</v>
      </c>
      <c r="F20" s="124">
        <v>15</v>
      </c>
      <c r="G20" s="131">
        <v>58</v>
      </c>
      <c r="H20" s="131">
        <v>0</v>
      </c>
      <c r="I20" s="209">
        <v>0.01</v>
      </c>
      <c r="J20" s="139">
        <v>0</v>
      </c>
      <c r="K20" s="139">
        <v>0.3</v>
      </c>
      <c r="L20" s="140">
        <v>0.09</v>
      </c>
      <c r="M20" s="140">
        <v>17</v>
      </c>
      <c r="N20" s="139">
        <v>7.2</v>
      </c>
      <c r="O20" s="141">
        <v>7</v>
      </c>
      <c r="P20" s="141">
        <v>0.9</v>
      </c>
      <c r="Q20" s="139">
        <v>0.8</v>
      </c>
      <c r="R20" s="139">
        <v>21</v>
      </c>
      <c r="S20" s="139">
        <v>0</v>
      </c>
      <c r="T20" s="139">
        <v>0</v>
      </c>
    </row>
    <row r="21" spans="1:20" ht="19.5" thickBot="1" x14ac:dyDescent="0.35">
      <c r="A21" s="62" t="s">
        <v>28</v>
      </c>
      <c r="B21" s="63" t="s">
        <v>32</v>
      </c>
      <c r="C21" s="62">
        <v>25</v>
      </c>
      <c r="D21" s="49">
        <v>1.9750000000000001</v>
      </c>
      <c r="E21" s="50">
        <v>0.25</v>
      </c>
      <c r="F21" s="50">
        <v>12.074999999999999</v>
      </c>
      <c r="G21" s="50">
        <v>58.45</v>
      </c>
      <c r="H21" s="64">
        <v>2.5000000000000001E-2</v>
      </c>
      <c r="I21" s="65">
        <v>6.3E-2</v>
      </c>
      <c r="J21" s="65">
        <v>0.05</v>
      </c>
      <c r="K21" s="65">
        <v>0</v>
      </c>
      <c r="L21" s="65">
        <v>1.4</v>
      </c>
      <c r="M21" s="65">
        <v>31.25</v>
      </c>
      <c r="N21" s="65">
        <v>32.299999999999997</v>
      </c>
      <c r="O21" s="65">
        <v>10.25</v>
      </c>
      <c r="P21" s="66">
        <v>0.9</v>
      </c>
      <c r="Q21" s="67">
        <v>118.25</v>
      </c>
      <c r="R21" s="68">
        <v>35.25</v>
      </c>
      <c r="S21" s="44">
        <v>0</v>
      </c>
      <c r="T21" s="53">
        <v>7.1999999999999998E-3</v>
      </c>
    </row>
    <row r="22" spans="1:20" s="27" customFormat="1" ht="19.5" thickBot="1" x14ac:dyDescent="0.35">
      <c r="A22" s="46"/>
      <c r="B22" s="73" t="s">
        <v>30</v>
      </c>
      <c r="C22" s="74"/>
      <c r="D22" s="75">
        <f t="shared" ref="D22:T22" si="0">SUM(D17:D21)</f>
        <v>10.014999999999999</v>
      </c>
      <c r="E22" s="75">
        <f t="shared" si="0"/>
        <v>16.509999999999998</v>
      </c>
      <c r="F22" s="75">
        <f t="shared" si="0"/>
        <v>57.805000000000007</v>
      </c>
      <c r="G22" s="75">
        <f t="shared" si="0"/>
        <v>417.59999999999997</v>
      </c>
      <c r="H22" s="75">
        <f t="shared" si="0"/>
        <v>7.5000000000000011E-2</v>
      </c>
      <c r="I22" s="75">
        <f t="shared" si="0"/>
        <v>0.27300000000000002</v>
      </c>
      <c r="J22" s="75">
        <f t="shared" si="0"/>
        <v>0.85</v>
      </c>
      <c r="K22" s="75">
        <f t="shared" si="0"/>
        <v>91.679999999999993</v>
      </c>
      <c r="L22" s="75">
        <f t="shared" si="0"/>
        <v>2.5499999999999998</v>
      </c>
      <c r="M22" s="75">
        <f t="shared" si="0"/>
        <v>231.9</v>
      </c>
      <c r="N22" s="75">
        <f t="shared" si="0"/>
        <v>213.75</v>
      </c>
      <c r="O22" s="75">
        <f t="shared" si="0"/>
        <v>24.11</v>
      </c>
      <c r="P22" s="75">
        <f t="shared" si="0"/>
        <v>14.850000000000001</v>
      </c>
      <c r="Q22" s="75">
        <f t="shared" si="0"/>
        <v>326.25</v>
      </c>
      <c r="R22" s="75">
        <f t="shared" si="0"/>
        <v>207.48</v>
      </c>
      <c r="S22" s="75">
        <f t="shared" si="0"/>
        <v>1.5599999999999999E-2</v>
      </c>
      <c r="T22" s="75">
        <f t="shared" si="0"/>
        <v>2.2706499999999998</v>
      </c>
    </row>
    <row r="23" spans="1:20" x14ac:dyDescent="0.3">
      <c r="A23" s="76"/>
      <c r="B23" s="77"/>
      <c r="C23" s="78"/>
      <c r="D23" s="79"/>
      <c r="E23" s="79"/>
      <c r="F23" s="79"/>
      <c r="G23" s="79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</row>
    <row r="24" spans="1:20" s="7" customFormat="1" x14ac:dyDescent="0.3">
      <c r="A24" s="321" t="s">
        <v>50</v>
      </c>
      <c r="B24" s="321"/>
      <c r="C24" s="321"/>
      <c r="D24" s="321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1:20" x14ac:dyDescent="0.3">
      <c r="A25" s="322" t="s">
        <v>10</v>
      </c>
      <c r="B25" s="322" t="s">
        <v>11</v>
      </c>
      <c r="C25" s="322" t="s">
        <v>12</v>
      </c>
      <c r="D25" s="322" t="s">
        <v>13</v>
      </c>
      <c r="E25" s="322"/>
      <c r="F25" s="322"/>
      <c r="G25" s="322" t="s">
        <v>14</v>
      </c>
      <c r="H25" s="322" t="s">
        <v>15</v>
      </c>
      <c r="I25" s="322"/>
      <c r="J25" s="322"/>
      <c r="K25" s="322"/>
      <c r="L25" s="329"/>
      <c r="M25" s="330" t="s">
        <v>16</v>
      </c>
      <c r="N25" s="330"/>
      <c r="O25" s="330"/>
      <c r="P25" s="330"/>
      <c r="Q25" s="330"/>
      <c r="R25" s="330"/>
      <c r="S25" s="330"/>
      <c r="T25" s="330"/>
    </row>
    <row r="26" spans="1:20" ht="28.5" customHeight="1" x14ac:dyDescent="0.25">
      <c r="A26" s="322"/>
      <c r="B26" s="322"/>
      <c r="C26" s="322"/>
      <c r="D26" s="81" t="s">
        <v>17</v>
      </c>
      <c r="E26" s="81" t="s">
        <v>18</v>
      </c>
      <c r="F26" s="81" t="s">
        <v>19</v>
      </c>
      <c r="G26" s="322"/>
      <c r="H26" s="127" t="s">
        <v>20</v>
      </c>
      <c r="I26" s="127" t="s">
        <v>21</v>
      </c>
      <c r="J26" s="127" t="s">
        <v>79</v>
      </c>
      <c r="K26" s="127" t="s">
        <v>80</v>
      </c>
      <c r="L26" s="127" t="s">
        <v>104</v>
      </c>
      <c r="M26" s="127" t="s">
        <v>81</v>
      </c>
      <c r="N26" s="127" t="s">
        <v>82</v>
      </c>
      <c r="O26" s="127" t="s">
        <v>22</v>
      </c>
      <c r="P26" s="127" t="s">
        <v>23</v>
      </c>
      <c r="Q26" s="127" t="s">
        <v>24</v>
      </c>
      <c r="R26" s="127" t="s">
        <v>83</v>
      </c>
      <c r="S26" s="127" t="s">
        <v>25</v>
      </c>
      <c r="T26" s="127" t="s">
        <v>26</v>
      </c>
    </row>
    <row r="27" spans="1:20" ht="26.25" customHeight="1" x14ac:dyDescent="0.3">
      <c r="A27" s="46">
        <v>50</v>
      </c>
      <c r="B27" s="47" t="s">
        <v>66</v>
      </c>
      <c r="C27" s="46">
        <v>30</v>
      </c>
      <c r="D27" s="49">
        <v>0.3</v>
      </c>
      <c r="E27" s="50">
        <v>1.46</v>
      </c>
      <c r="F27" s="50">
        <v>1.62</v>
      </c>
      <c r="G27" s="50">
        <v>20.78</v>
      </c>
      <c r="H27" s="51">
        <v>2.8000000000000001E-2</v>
      </c>
      <c r="I27" s="51">
        <v>3.2000000000000001E-2</v>
      </c>
      <c r="J27" s="51">
        <v>6.8</v>
      </c>
      <c r="K27" s="51">
        <v>128.94</v>
      </c>
      <c r="L27" s="52">
        <v>0.49199999999999999</v>
      </c>
      <c r="M27" s="51">
        <v>27.2</v>
      </c>
      <c r="N27" s="51">
        <v>34.6</v>
      </c>
      <c r="O27" s="51">
        <v>17</v>
      </c>
      <c r="P27" s="51">
        <v>0.754</v>
      </c>
      <c r="Q27" s="51">
        <v>103.8</v>
      </c>
      <c r="R27" s="53">
        <v>229.4</v>
      </c>
      <c r="S27" s="44">
        <v>1.6E-2</v>
      </c>
      <c r="T27" s="53">
        <v>2.9999999999999997E-4</v>
      </c>
    </row>
    <row r="28" spans="1:20" x14ac:dyDescent="0.3">
      <c r="A28" s="42">
        <v>82</v>
      </c>
      <c r="B28" s="41" t="s">
        <v>55</v>
      </c>
      <c r="C28" s="42">
        <v>200</v>
      </c>
      <c r="D28" s="83">
        <v>1.7</v>
      </c>
      <c r="E28" s="124">
        <v>4.6399999999999997</v>
      </c>
      <c r="F28" s="124">
        <v>10.4</v>
      </c>
      <c r="G28" s="131">
        <v>78.72</v>
      </c>
      <c r="H28" s="132">
        <v>0.03</v>
      </c>
      <c r="I28" s="132">
        <v>0.03</v>
      </c>
      <c r="J28" s="132">
        <v>8.24</v>
      </c>
      <c r="K28" s="132">
        <v>129.04</v>
      </c>
      <c r="L28" s="133">
        <v>0.5</v>
      </c>
      <c r="M28" s="132">
        <v>27.56</v>
      </c>
      <c r="N28" s="132">
        <v>34.6</v>
      </c>
      <c r="O28" s="132">
        <v>20.96</v>
      </c>
      <c r="P28" s="132">
        <v>0.94</v>
      </c>
      <c r="Q28" s="132">
        <v>103.8</v>
      </c>
      <c r="R28" s="131">
        <v>229.4</v>
      </c>
      <c r="S28" s="134">
        <v>0.02</v>
      </c>
      <c r="T28" s="131">
        <v>0</v>
      </c>
    </row>
    <row r="29" spans="1:20" ht="32.25" customHeight="1" x14ac:dyDescent="0.25">
      <c r="A29" s="155" t="s">
        <v>27</v>
      </c>
      <c r="B29" s="136" t="s">
        <v>96</v>
      </c>
      <c r="C29" s="155">
        <v>60</v>
      </c>
      <c r="D29" s="157">
        <v>7.2</v>
      </c>
      <c r="E29" s="157">
        <v>9.6</v>
      </c>
      <c r="F29" s="157">
        <v>9</v>
      </c>
      <c r="G29" s="165">
        <v>151.80000000000001</v>
      </c>
      <c r="H29" s="140">
        <v>0.05</v>
      </c>
      <c r="I29" s="140">
        <v>0.05</v>
      </c>
      <c r="J29" s="140">
        <v>0.21</v>
      </c>
      <c r="K29" s="140">
        <v>3.77</v>
      </c>
      <c r="L29" s="140">
        <v>3.19</v>
      </c>
      <c r="M29" s="140">
        <v>25.9</v>
      </c>
      <c r="N29" s="140">
        <v>86.4</v>
      </c>
      <c r="O29" s="140">
        <v>20.010000000000002</v>
      </c>
      <c r="P29" s="200">
        <v>1.41</v>
      </c>
      <c r="Q29" s="139">
        <v>126.41</v>
      </c>
      <c r="R29" s="139">
        <v>137.61000000000001</v>
      </c>
      <c r="S29" s="139">
        <v>10.25</v>
      </c>
      <c r="T29" s="139">
        <v>11.04</v>
      </c>
    </row>
    <row r="30" spans="1:20" x14ac:dyDescent="0.3">
      <c r="A30" s="142" t="s">
        <v>63</v>
      </c>
      <c r="B30" s="143" t="s">
        <v>68</v>
      </c>
      <c r="C30" s="144">
        <v>150</v>
      </c>
      <c r="D30" s="145">
        <v>5.3</v>
      </c>
      <c r="E30" s="131">
        <v>5.5</v>
      </c>
      <c r="F30" s="131">
        <v>32.700000000000003</v>
      </c>
      <c r="G30" s="131">
        <v>202</v>
      </c>
      <c r="H30" s="132">
        <v>0.06</v>
      </c>
      <c r="I30" s="132">
        <v>0.03</v>
      </c>
      <c r="J30" s="132">
        <v>0</v>
      </c>
      <c r="K30" s="132">
        <v>26.6</v>
      </c>
      <c r="L30" s="133">
        <v>1.19</v>
      </c>
      <c r="M30" s="131">
        <v>11</v>
      </c>
      <c r="N30" s="131">
        <v>40</v>
      </c>
      <c r="O30" s="131">
        <v>7</v>
      </c>
      <c r="P30" s="131">
        <v>0.7</v>
      </c>
      <c r="Q30" s="131">
        <v>149</v>
      </c>
      <c r="R30" s="131">
        <v>53</v>
      </c>
      <c r="S30" s="131">
        <v>20.8</v>
      </c>
      <c r="T30" s="131">
        <v>0.1</v>
      </c>
    </row>
    <row r="31" spans="1:20" x14ac:dyDescent="0.25">
      <c r="A31" s="155">
        <v>349</v>
      </c>
      <c r="B31" s="165" t="s">
        <v>54</v>
      </c>
      <c r="C31" s="153">
        <v>200</v>
      </c>
      <c r="D31" s="154">
        <v>0.6</v>
      </c>
      <c r="E31" s="154">
        <v>0</v>
      </c>
      <c r="F31" s="154">
        <v>31.4</v>
      </c>
      <c r="G31" s="165">
        <v>124</v>
      </c>
      <c r="H31" s="140">
        <v>0</v>
      </c>
      <c r="I31" s="139">
        <v>0</v>
      </c>
      <c r="J31" s="139">
        <v>0</v>
      </c>
      <c r="K31" s="139">
        <v>15</v>
      </c>
      <c r="L31" s="139">
        <v>0.05</v>
      </c>
      <c r="M31" s="139">
        <v>24</v>
      </c>
      <c r="N31" s="139">
        <v>4</v>
      </c>
      <c r="O31" s="139">
        <v>16</v>
      </c>
      <c r="P31" s="139">
        <v>0.8</v>
      </c>
      <c r="Q31" s="139">
        <v>0</v>
      </c>
      <c r="R31" s="139">
        <v>0</v>
      </c>
      <c r="S31" s="139">
        <v>0</v>
      </c>
      <c r="T31" s="151">
        <v>0</v>
      </c>
    </row>
    <row r="32" spans="1:20" ht="20.25" customHeight="1" x14ac:dyDescent="0.3">
      <c r="A32" s="62" t="s">
        <v>28</v>
      </c>
      <c r="B32" s="63" t="s">
        <v>32</v>
      </c>
      <c r="C32" s="62">
        <v>25</v>
      </c>
      <c r="D32" s="49">
        <v>1.9750000000000001</v>
      </c>
      <c r="E32" s="50">
        <v>0.25</v>
      </c>
      <c r="F32" s="50">
        <v>12.074999999999999</v>
      </c>
      <c r="G32" s="50">
        <v>58.45</v>
      </c>
      <c r="H32" s="64">
        <v>2.5000000000000001E-2</v>
      </c>
      <c r="I32" s="53">
        <v>6.3E-2</v>
      </c>
      <c r="J32" s="53">
        <v>0.05</v>
      </c>
      <c r="K32" s="53">
        <v>0</v>
      </c>
      <c r="L32" s="53">
        <v>1.4</v>
      </c>
      <c r="M32" s="53">
        <v>31.25</v>
      </c>
      <c r="N32" s="53">
        <v>32.299999999999997</v>
      </c>
      <c r="O32" s="53">
        <v>10.25</v>
      </c>
      <c r="P32" s="53">
        <v>0.9</v>
      </c>
      <c r="Q32" s="67">
        <v>118.25</v>
      </c>
      <c r="R32" s="68">
        <v>35.25</v>
      </c>
      <c r="S32" s="44">
        <v>0</v>
      </c>
      <c r="T32" s="53">
        <v>7.1999999999999998E-3</v>
      </c>
    </row>
    <row r="33" spans="1:20" ht="21" customHeight="1" thickBot="1" x14ac:dyDescent="0.35">
      <c r="A33" s="62" t="s">
        <v>28</v>
      </c>
      <c r="B33" s="63" t="s">
        <v>29</v>
      </c>
      <c r="C33" s="62">
        <v>25</v>
      </c>
      <c r="D33" s="49">
        <v>1.25</v>
      </c>
      <c r="E33" s="50">
        <v>0.25</v>
      </c>
      <c r="F33" s="50">
        <v>11.4</v>
      </c>
      <c r="G33" s="50">
        <v>52.5</v>
      </c>
      <c r="H33" s="64">
        <v>2.5000000000000001E-2</v>
      </c>
      <c r="I33" s="53">
        <v>6.3E-2</v>
      </c>
      <c r="J33" s="53">
        <v>0.05</v>
      </c>
      <c r="K33" s="53">
        <v>0</v>
      </c>
      <c r="L33" s="53">
        <v>1.4</v>
      </c>
      <c r="M33" s="53">
        <v>31.25</v>
      </c>
      <c r="N33" s="53">
        <v>32.299999999999997</v>
      </c>
      <c r="O33" s="53">
        <v>10.25</v>
      </c>
      <c r="P33" s="53">
        <v>0.9</v>
      </c>
      <c r="Q33" s="53">
        <v>118.25</v>
      </c>
      <c r="R33" s="68">
        <v>35.25</v>
      </c>
      <c r="S33" s="44">
        <v>0</v>
      </c>
      <c r="T33" s="53">
        <v>7.1999999999999998E-3</v>
      </c>
    </row>
    <row r="34" spans="1:20" s="1" customFormat="1" ht="23.25" customHeight="1" thickBot="1" x14ac:dyDescent="0.3">
      <c r="A34" s="46"/>
      <c r="B34" s="73" t="s">
        <v>30</v>
      </c>
      <c r="C34" s="74"/>
      <c r="D34" s="98">
        <f>SUM(D27:D33)</f>
        <v>18.324999999999999</v>
      </c>
      <c r="E34" s="98">
        <f t="shared" ref="E34:T34" si="1">SUM(E27:E33)</f>
        <v>21.7</v>
      </c>
      <c r="F34" s="98">
        <f t="shared" si="1"/>
        <v>108.59500000000001</v>
      </c>
      <c r="G34" s="98">
        <f t="shared" si="1"/>
        <v>688.25</v>
      </c>
      <c r="H34" s="98">
        <f t="shared" si="1"/>
        <v>0.21799999999999997</v>
      </c>
      <c r="I34" s="98">
        <f t="shared" si="1"/>
        <v>0.26800000000000002</v>
      </c>
      <c r="J34" s="98">
        <f t="shared" si="1"/>
        <v>15.350000000000001</v>
      </c>
      <c r="K34" s="98">
        <f t="shared" si="1"/>
        <v>303.35000000000002</v>
      </c>
      <c r="L34" s="98">
        <f t="shared" si="1"/>
        <v>8.2219999999999995</v>
      </c>
      <c r="M34" s="98">
        <f t="shared" si="1"/>
        <v>178.16</v>
      </c>
      <c r="N34" s="98">
        <f t="shared" si="1"/>
        <v>264.20000000000005</v>
      </c>
      <c r="O34" s="98">
        <f t="shared" si="1"/>
        <v>101.47</v>
      </c>
      <c r="P34" s="98">
        <f t="shared" si="1"/>
        <v>6.4040000000000008</v>
      </c>
      <c r="Q34" s="98">
        <f t="shared" si="1"/>
        <v>719.51</v>
      </c>
      <c r="R34" s="98">
        <f t="shared" si="1"/>
        <v>719.91000000000008</v>
      </c>
      <c r="S34" s="98">
        <f t="shared" si="1"/>
        <v>31.085999999999999</v>
      </c>
      <c r="T34" s="98">
        <f t="shared" si="1"/>
        <v>11.154699999999997</v>
      </c>
    </row>
    <row r="35" spans="1:20" x14ac:dyDescent="0.3">
      <c r="A35" s="76"/>
      <c r="B35" s="77"/>
      <c r="C35" s="78"/>
      <c r="D35" s="79"/>
      <c r="E35" s="79"/>
      <c r="F35" s="79"/>
      <c r="G35" s="79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</row>
    <row r="36" spans="1:20" s="34" customFormat="1" x14ac:dyDescent="0.3">
      <c r="A36" s="321" t="s">
        <v>31</v>
      </c>
      <c r="B36" s="321"/>
      <c r="C36" s="321"/>
      <c r="D36" s="321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</row>
    <row r="37" spans="1:20" s="34" customFormat="1" x14ac:dyDescent="0.3">
      <c r="A37" s="86"/>
      <c r="B37" s="86" t="s">
        <v>51</v>
      </c>
      <c r="C37" s="86"/>
      <c r="D37" s="86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</row>
    <row r="38" spans="1:20" s="25" customFormat="1" ht="18.75" customHeight="1" x14ac:dyDescent="0.3">
      <c r="A38" s="322" t="s">
        <v>10</v>
      </c>
      <c r="B38" s="322" t="s">
        <v>11</v>
      </c>
      <c r="C38" s="322" t="s">
        <v>12</v>
      </c>
      <c r="D38" s="322" t="s">
        <v>13</v>
      </c>
      <c r="E38" s="322"/>
      <c r="F38" s="322"/>
      <c r="G38" s="322" t="s">
        <v>14</v>
      </c>
      <c r="H38" s="322" t="s">
        <v>15</v>
      </c>
      <c r="I38" s="322"/>
      <c r="J38" s="322"/>
      <c r="K38" s="322"/>
      <c r="L38" s="329"/>
      <c r="M38" s="331" t="s">
        <v>16</v>
      </c>
      <c r="N38" s="332"/>
      <c r="O38" s="332"/>
      <c r="P38" s="332"/>
      <c r="Q38" s="332"/>
      <c r="R38" s="332"/>
      <c r="S38" s="332"/>
      <c r="T38" s="333"/>
    </row>
    <row r="39" spans="1:20" ht="30.75" customHeight="1" x14ac:dyDescent="0.25">
      <c r="A39" s="322"/>
      <c r="B39" s="322"/>
      <c r="C39" s="322"/>
      <c r="D39" s="81" t="s">
        <v>17</v>
      </c>
      <c r="E39" s="81" t="s">
        <v>18</v>
      </c>
      <c r="F39" s="81" t="s">
        <v>19</v>
      </c>
      <c r="G39" s="322"/>
      <c r="H39" s="127" t="s">
        <v>20</v>
      </c>
      <c r="I39" s="127" t="s">
        <v>21</v>
      </c>
      <c r="J39" s="127" t="s">
        <v>79</v>
      </c>
      <c r="K39" s="127" t="s">
        <v>80</v>
      </c>
      <c r="L39" s="127" t="s">
        <v>104</v>
      </c>
      <c r="M39" s="127" t="s">
        <v>81</v>
      </c>
      <c r="N39" s="127" t="s">
        <v>82</v>
      </c>
      <c r="O39" s="127" t="s">
        <v>22</v>
      </c>
      <c r="P39" s="127" t="s">
        <v>23</v>
      </c>
      <c r="Q39" s="127" t="s">
        <v>24</v>
      </c>
      <c r="R39" s="127" t="s">
        <v>83</v>
      </c>
      <c r="S39" s="127" t="s">
        <v>25</v>
      </c>
      <c r="T39" s="127" t="s">
        <v>26</v>
      </c>
    </row>
    <row r="40" spans="1:20" ht="37.5" x14ac:dyDescent="0.25">
      <c r="A40" s="135" t="s">
        <v>27</v>
      </c>
      <c r="B40" s="136" t="s">
        <v>46</v>
      </c>
      <c r="C40" s="220">
        <v>60</v>
      </c>
      <c r="D40" s="222">
        <v>9.58</v>
      </c>
      <c r="E40" s="223">
        <v>6.54</v>
      </c>
      <c r="F40" s="223">
        <v>8.76</v>
      </c>
      <c r="G40" s="224">
        <v>132.63999999999999</v>
      </c>
      <c r="H40" s="225">
        <v>0.04</v>
      </c>
      <c r="I40" s="225">
        <v>0.06</v>
      </c>
      <c r="J40" s="225">
        <v>0.11</v>
      </c>
      <c r="K40" s="225">
        <v>10</v>
      </c>
      <c r="L40" s="225">
        <v>0.2</v>
      </c>
      <c r="M40" s="209">
        <v>23.47</v>
      </c>
      <c r="N40" s="139">
        <v>51.2</v>
      </c>
      <c r="O40" s="139">
        <v>13.87</v>
      </c>
      <c r="P40" s="139">
        <v>1.18</v>
      </c>
      <c r="Q40" s="139">
        <v>3301</v>
      </c>
      <c r="R40" s="139">
        <v>137.34</v>
      </c>
      <c r="S40" s="139">
        <v>0.02</v>
      </c>
      <c r="T40" s="139">
        <v>0</v>
      </c>
    </row>
    <row r="41" spans="1:20" ht="25.5" customHeight="1" x14ac:dyDescent="0.25">
      <c r="A41" s="155" t="s">
        <v>60</v>
      </c>
      <c r="B41" s="154" t="s">
        <v>61</v>
      </c>
      <c r="C41" s="155">
        <v>150</v>
      </c>
      <c r="D41" s="156">
        <v>3.1</v>
      </c>
      <c r="E41" s="184">
        <v>6</v>
      </c>
      <c r="F41" s="157">
        <v>19.7</v>
      </c>
      <c r="G41" s="139">
        <v>145.80000000000001</v>
      </c>
      <c r="H41" s="181">
        <v>0.12</v>
      </c>
      <c r="I41" s="181">
        <v>0.11</v>
      </c>
      <c r="J41" s="181">
        <v>10.199999999999999</v>
      </c>
      <c r="K41" s="181">
        <v>32.1</v>
      </c>
      <c r="L41" s="181">
        <v>1.97</v>
      </c>
      <c r="M41" s="181">
        <v>39</v>
      </c>
      <c r="N41" s="181">
        <v>84</v>
      </c>
      <c r="O41" s="181">
        <v>28</v>
      </c>
      <c r="P41" s="182">
        <v>1</v>
      </c>
      <c r="Q41" s="182">
        <v>161</v>
      </c>
      <c r="R41" s="139">
        <v>624</v>
      </c>
      <c r="S41" s="139">
        <v>28.5</v>
      </c>
      <c r="T41" s="139">
        <v>0.8</v>
      </c>
    </row>
    <row r="42" spans="1:20" x14ac:dyDescent="0.25">
      <c r="A42" s="155">
        <v>372</v>
      </c>
      <c r="B42" s="154" t="s">
        <v>90</v>
      </c>
      <c r="C42" s="185">
        <v>200</v>
      </c>
      <c r="D42" s="156">
        <v>1</v>
      </c>
      <c r="E42" s="157">
        <v>0.2</v>
      </c>
      <c r="F42" s="157">
        <v>25.6</v>
      </c>
      <c r="G42" s="139">
        <v>86.6</v>
      </c>
      <c r="H42" s="139">
        <v>0.02</v>
      </c>
      <c r="I42" s="139">
        <v>0</v>
      </c>
      <c r="J42" s="139">
        <v>4</v>
      </c>
      <c r="K42" s="139">
        <v>0</v>
      </c>
      <c r="L42" s="141">
        <v>0.2</v>
      </c>
      <c r="M42" s="139">
        <v>14</v>
      </c>
      <c r="N42" s="139">
        <v>14</v>
      </c>
      <c r="O42" s="139">
        <v>8</v>
      </c>
      <c r="P42" s="139">
        <v>2.8</v>
      </c>
      <c r="Q42" s="139">
        <v>12</v>
      </c>
      <c r="R42" s="139">
        <v>240</v>
      </c>
      <c r="S42" s="139">
        <v>8.0000000000000002E-3</v>
      </c>
      <c r="T42" s="139">
        <v>8.0000000000000002E-3</v>
      </c>
    </row>
    <row r="43" spans="1:20" x14ac:dyDescent="0.25">
      <c r="A43" s="90" t="s">
        <v>28</v>
      </c>
      <c r="B43" s="91" t="s">
        <v>32</v>
      </c>
      <c r="C43" s="115">
        <v>25</v>
      </c>
      <c r="D43" s="92">
        <v>1.9750000000000001</v>
      </c>
      <c r="E43" s="93">
        <v>0.25</v>
      </c>
      <c r="F43" s="93">
        <v>12.074999999999999</v>
      </c>
      <c r="G43" s="93">
        <v>58.45</v>
      </c>
      <c r="H43" s="93">
        <v>2.5000000000000001E-2</v>
      </c>
      <c r="I43" s="93">
        <v>6.3E-2</v>
      </c>
      <c r="J43" s="93">
        <v>0.05</v>
      </c>
      <c r="K43" s="94">
        <v>0</v>
      </c>
      <c r="L43" s="95">
        <v>1.4</v>
      </c>
      <c r="M43" s="95">
        <v>31.25</v>
      </c>
      <c r="N43" s="96">
        <v>32.299999999999997</v>
      </c>
      <c r="O43" s="94">
        <v>10.25</v>
      </c>
      <c r="P43" s="94">
        <v>0.9</v>
      </c>
      <c r="Q43" s="95">
        <v>118.25</v>
      </c>
      <c r="R43" s="95">
        <v>35.25</v>
      </c>
      <c r="S43" s="95">
        <v>0</v>
      </c>
      <c r="T43" s="95">
        <v>7.1999999999999998E-3</v>
      </c>
    </row>
    <row r="44" spans="1:20" ht="19.5" thickBot="1" x14ac:dyDescent="0.35">
      <c r="A44" s="62" t="s">
        <v>28</v>
      </c>
      <c r="B44" s="63" t="s">
        <v>29</v>
      </c>
      <c r="C44" s="62">
        <v>25</v>
      </c>
      <c r="D44" s="49">
        <v>1.25</v>
      </c>
      <c r="E44" s="50">
        <v>0.25</v>
      </c>
      <c r="F44" s="50">
        <v>11.4</v>
      </c>
      <c r="G44" s="50">
        <v>52.5</v>
      </c>
      <c r="H44" s="64">
        <v>2.5000000000000001E-2</v>
      </c>
      <c r="I44" s="53">
        <v>6.3E-2</v>
      </c>
      <c r="J44" s="53">
        <v>0.05</v>
      </c>
      <c r="K44" s="53">
        <v>0</v>
      </c>
      <c r="L44" s="53">
        <v>1.4</v>
      </c>
      <c r="M44" s="53">
        <v>31.25</v>
      </c>
      <c r="N44" s="53">
        <v>32.299999999999997</v>
      </c>
      <c r="O44" s="53">
        <v>10.25</v>
      </c>
      <c r="P44" s="53">
        <v>0.9</v>
      </c>
      <c r="Q44" s="53">
        <v>118.25</v>
      </c>
      <c r="R44" s="68">
        <v>35.25</v>
      </c>
      <c r="S44" s="44">
        <v>0</v>
      </c>
      <c r="T44" s="53">
        <v>7.1999999999999998E-3</v>
      </c>
    </row>
    <row r="45" spans="1:20" ht="19.5" thickBot="1" x14ac:dyDescent="0.3">
      <c r="A45" s="46"/>
      <c r="B45" s="73" t="s">
        <v>30</v>
      </c>
      <c r="C45" s="74"/>
      <c r="D45" s="98">
        <f>SUM(D40:D44)</f>
        <v>16.905000000000001</v>
      </c>
      <c r="E45" s="98">
        <f t="shared" ref="E45:T45" si="2">SUM(E40:E44)</f>
        <v>13.239999999999998</v>
      </c>
      <c r="F45" s="98">
        <f t="shared" si="2"/>
        <v>77.535000000000011</v>
      </c>
      <c r="G45" s="98">
        <f t="shared" si="2"/>
        <v>475.98999999999995</v>
      </c>
      <c r="H45" s="98">
        <f t="shared" si="2"/>
        <v>0.22999999999999998</v>
      </c>
      <c r="I45" s="98">
        <f t="shared" si="2"/>
        <v>0.29599999999999999</v>
      </c>
      <c r="J45" s="98">
        <f t="shared" si="2"/>
        <v>14.41</v>
      </c>
      <c r="K45" s="98">
        <f t="shared" si="2"/>
        <v>42.1</v>
      </c>
      <c r="L45" s="98">
        <f t="shared" si="2"/>
        <v>5.17</v>
      </c>
      <c r="M45" s="98">
        <f t="shared" si="2"/>
        <v>138.97</v>
      </c>
      <c r="N45" s="98">
        <f t="shared" si="2"/>
        <v>213.8</v>
      </c>
      <c r="O45" s="98">
        <f t="shared" si="2"/>
        <v>70.37</v>
      </c>
      <c r="P45" s="98">
        <f t="shared" si="2"/>
        <v>6.78</v>
      </c>
      <c r="Q45" s="98">
        <f t="shared" si="2"/>
        <v>3710.5</v>
      </c>
      <c r="R45" s="98">
        <f t="shared" si="2"/>
        <v>1071.8400000000001</v>
      </c>
      <c r="S45" s="98">
        <f t="shared" si="2"/>
        <v>28.527999999999999</v>
      </c>
      <c r="T45" s="98">
        <f t="shared" si="2"/>
        <v>0.82240000000000002</v>
      </c>
    </row>
    <row r="46" spans="1:20" x14ac:dyDescent="0.25">
      <c r="A46" s="99"/>
      <c r="B46" s="79"/>
      <c r="C46" s="78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</row>
    <row r="47" spans="1:20" x14ac:dyDescent="0.3">
      <c r="A47" s="328" t="s">
        <v>50</v>
      </c>
      <c r="B47" s="328"/>
      <c r="C47" s="328"/>
      <c r="D47" s="328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</row>
    <row r="48" spans="1:20" x14ac:dyDescent="0.3">
      <c r="A48" s="322" t="s">
        <v>10</v>
      </c>
      <c r="B48" s="322" t="s">
        <v>11</v>
      </c>
      <c r="C48" s="322" t="s">
        <v>12</v>
      </c>
      <c r="D48" s="322" t="s">
        <v>13</v>
      </c>
      <c r="E48" s="322"/>
      <c r="F48" s="322"/>
      <c r="G48" s="322" t="s">
        <v>14</v>
      </c>
      <c r="H48" s="322" t="s">
        <v>15</v>
      </c>
      <c r="I48" s="322"/>
      <c r="J48" s="322"/>
      <c r="K48" s="322"/>
      <c r="L48" s="329"/>
      <c r="M48" s="330" t="s">
        <v>16</v>
      </c>
      <c r="N48" s="330"/>
      <c r="O48" s="330"/>
      <c r="P48" s="330"/>
      <c r="Q48" s="330"/>
      <c r="R48" s="330"/>
      <c r="S48" s="330"/>
      <c r="T48" s="330"/>
    </row>
    <row r="49" spans="1:20" ht="34.5" customHeight="1" x14ac:dyDescent="0.25">
      <c r="A49" s="322"/>
      <c r="B49" s="322"/>
      <c r="C49" s="322"/>
      <c r="D49" s="81" t="s">
        <v>17</v>
      </c>
      <c r="E49" s="81" t="s">
        <v>18</v>
      </c>
      <c r="F49" s="81" t="s">
        <v>19</v>
      </c>
      <c r="G49" s="322"/>
      <c r="H49" s="127" t="s">
        <v>20</v>
      </c>
      <c r="I49" s="127" t="s">
        <v>21</v>
      </c>
      <c r="J49" s="127" t="s">
        <v>79</v>
      </c>
      <c r="K49" s="127" t="s">
        <v>80</v>
      </c>
      <c r="L49" s="127" t="s">
        <v>104</v>
      </c>
      <c r="M49" s="127" t="s">
        <v>81</v>
      </c>
      <c r="N49" s="127" t="s">
        <v>82</v>
      </c>
      <c r="O49" s="127" t="s">
        <v>22</v>
      </c>
      <c r="P49" s="127" t="s">
        <v>23</v>
      </c>
      <c r="Q49" s="127" t="s">
        <v>24</v>
      </c>
      <c r="R49" s="127" t="s">
        <v>83</v>
      </c>
      <c r="S49" s="127" t="s">
        <v>25</v>
      </c>
      <c r="T49" s="127" t="s">
        <v>26</v>
      </c>
    </row>
    <row r="50" spans="1:20" x14ac:dyDescent="0.3">
      <c r="A50" s="155" t="s">
        <v>98</v>
      </c>
      <c r="B50" s="210" t="s">
        <v>99</v>
      </c>
      <c r="C50" s="155">
        <v>200</v>
      </c>
      <c r="D50" s="156">
        <v>6.68</v>
      </c>
      <c r="E50" s="158">
        <v>4.5999999999999996</v>
      </c>
      <c r="F50" s="158">
        <v>16.28</v>
      </c>
      <c r="G50" s="159">
        <v>133.13999999999999</v>
      </c>
      <c r="H50" s="164">
        <v>0.15</v>
      </c>
      <c r="I50" s="164">
        <v>0.06</v>
      </c>
      <c r="J50" s="164">
        <v>4.76</v>
      </c>
      <c r="K50" s="164">
        <v>97.2</v>
      </c>
      <c r="L50" s="164">
        <v>1.67</v>
      </c>
      <c r="M50" s="164">
        <v>27</v>
      </c>
      <c r="N50" s="164">
        <v>80.400000000000006</v>
      </c>
      <c r="O50" s="164">
        <v>29</v>
      </c>
      <c r="P50" s="164">
        <v>1.48</v>
      </c>
      <c r="Q50" s="164">
        <v>95.8</v>
      </c>
      <c r="R50" s="164">
        <v>382.4</v>
      </c>
      <c r="S50" s="164">
        <v>15.96</v>
      </c>
      <c r="T50" s="164">
        <v>2</v>
      </c>
    </row>
    <row r="51" spans="1:20" x14ac:dyDescent="0.3">
      <c r="A51" s="155">
        <v>551</v>
      </c>
      <c r="B51" s="154" t="s">
        <v>53</v>
      </c>
      <c r="C51" s="155">
        <v>10</v>
      </c>
      <c r="D51" s="156">
        <v>0.6</v>
      </c>
      <c r="E51" s="158">
        <v>0.08</v>
      </c>
      <c r="F51" s="158">
        <v>4.9000000000000004</v>
      </c>
      <c r="G51" s="159">
        <v>23.5</v>
      </c>
      <c r="H51" s="164">
        <v>1.2E-2</v>
      </c>
      <c r="I51" s="164">
        <v>5.0000000000000001E-3</v>
      </c>
      <c r="J51" s="164">
        <v>0</v>
      </c>
      <c r="K51" s="164">
        <v>4.0999999999999996</v>
      </c>
      <c r="L51" s="164">
        <v>0.25</v>
      </c>
      <c r="M51" s="164">
        <v>2.2000000000000002</v>
      </c>
      <c r="N51" s="164">
        <v>8</v>
      </c>
      <c r="O51" s="164">
        <v>1.4</v>
      </c>
      <c r="P51" s="164">
        <v>0.19</v>
      </c>
      <c r="Q51" s="164">
        <v>31.5</v>
      </c>
      <c r="R51" s="164">
        <v>10.9</v>
      </c>
      <c r="S51" s="164">
        <v>3.5E-4</v>
      </c>
      <c r="T51" s="164">
        <v>0</v>
      </c>
    </row>
    <row r="52" spans="1:20" x14ac:dyDescent="0.3">
      <c r="A52" s="242">
        <v>265</v>
      </c>
      <c r="B52" s="243" t="s">
        <v>93</v>
      </c>
      <c r="C52" s="242">
        <v>230</v>
      </c>
      <c r="D52" s="244">
        <v>19.350000000000001</v>
      </c>
      <c r="E52" s="245">
        <v>43.194000000000003</v>
      </c>
      <c r="F52" s="245">
        <v>39.69</v>
      </c>
      <c r="G52" s="245">
        <v>625.6</v>
      </c>
      <c r="H52" s="245">
        <v>0.1</v>
      </c>
      <c r="I52" s="245">
        <v>0.1</v>
      </c>
      <c r="J52" s="246">
        <v>1.8779999999999999</v>
      </c>
      <c r="K52" s="225">
        <v>169.05</v>
      </c>
      <c r="L52" s="245">
        <v>9.19</v>
      </c>
      <c r="M52" s="245">
        <v>18.25</v>
      </c>
      <c r="N52" s="245">
        <v>269.10000000000002</v>
      </c>
      <c r="O52" s="245">
        <v>58.25</v>
      </c>
      <c r="P52" s="242">
        <v>2.65</v>
      </c>
      <c r="Q52" s="247">
        <v>334.65</v>
      </c>
      <c r="R52" s="242">
        <v>440.45</v>
      </c>
      <c r="S52" s="244">
        <v>45.77</v>
      </c>
      <c r="T52" s="245">
        <v>31.63</v>
      </c>
    </row>
    <row r="53" spans="1:20" s="12" customFormat="1" ht="19.5" customHeight="1" x14ac:dyDescent="0.3">
      <c r="A53" s="42">
        <v>685</v>
      </c>
      <c r="B53" s="41" t="s">
        <v>40</v>
      </c>
      <c r="C53" s="42">
        <v>200</v>
      </c>
      <c r="D53" s="83">
        <v>0.2</v>
      </c>
      <c r="E53" s="124">
        <v>0</v>
      </c>
      <c r="F53" s="124">
        <v>15</v>
      </c>
      <c r="G53" s="131">
        <v>58</v>
      </c>
      <c r="H53" s="131">
        <v>0</v>
      </c>
      <c r="I53" s="209">
        <v>0.01</v>
      </c>
      <c r="J53" s="139">
        <v>0</v>
      </c>
      <c r="K53" s="139">
        <v>0.3</v>
      </c>
      <c r="L53" s="140">
        <v>0.09</v>
      </c>
      <c r="M53" s="140">
        <v>17</v>
      </c>
      <c r="N53" s="139">
        <v>7.2</v>
      </c>
      <c r="O53" s="141">
        <v>7</v>
      </c>
      <c r="P53" s="141">
        <v>0.9</v>
      </c>
      <c r="Q53" s="139">
        <v>0.8</v>
      </c>
      <c r="R53" s="139">
        <v>21</v>
      </c>
      <c r="S53" s="139">
        <v>0</v>
      </c>
      <c r="T53" s="139">
        <v>0</v>
      </c>
    </row>
    <row r="54" spans="1:20" s="12" customFormat="1" x14ac:dyDescent="0.3">
      <c r="A54" s="213" t="s">
        <v>28</v>
      </c>
      <c r="B54" s="63" t="s">
        <v>74</v>
      </c>
      <c r="C54" s="62">
        <v>100</v>
      </c>
      <c r="D54" s="69">
        <v>0.4</v>
      </c>
      <c r="E54" s="70">
        <v>0.4</v>
      </c>
      <c r="F54" s="214">
        <v>9.9</v>
      </c>
      <c r="G54" s="70">
        <v>44.4</v>
      </c>
      <c r="H54" s="64">
        <v>2.5000000000000001E-2</v>
      </c>
      <c r="I54" s="53">
        <v>6.3E-2</v>
      </c>
      <c r="J54" s="53">
        <v>0.05</v>
      </c>
      <c r="K54" s="53">
        <v>0</v>
      </c>
      <c r="L54" s="53">
        <v>1.4</v>
      </c>
      <c r="M54" s="53">
        <v>31.25</v>
      </c>
      <c r="N54" s="53">
        <v>32.299999999999997</v>
      </c>
      <c r="O54" s="53">
        <v>10.25</v>
      </c>
      <c r="P54" s="53">
        <v>0.9</v>
      </c>
      <c r="Q54" s="53">
        <v>118.25</v>
      </c>
      <c r="R54" s="68">
        <v>35.25</v>
      </c>
      <c r="S54" s="44">
        <v>0</v>
      </c>
      <c r="T54" s="53">
        <v>7.1999999999999998E-3</v>
      </c>
    </row>
    <row r="55" spans="1:20" x14ac:dyDescent="0.25">
      <c r="A55" s="90" t="s">
        <v>28</v>
      </c>
      <c r="B55" s="91" t="s">
        <v>32</v>
      </c>
      <c r="C55" s="115">
        <v>25</v>
      </c>
      <c r="D55" s="92">
        <v>1.9750000000000001</v>
      </c>
      <c r="E55" s="93">
        <v>0.25</v>
      </c>
      <c r="F55" s="93">
        <v>12.074999999999999</v>
      </c>
      <c r="G55" s="93">
        <v>58.45</v>
      </c>
      <c r="H55" s="93">
        <v>2.5000000000000001E-2</v>
      </c>
      <c r="I55" s="93">
        <v>6.3E-2</v>
      </c>
      <c r="J55" s="93">
        <v>0.05</v>
      </c>
      <c r="K55" s="94">
        <v>0</v>
      </c>
      <c r="L55" s="95">
        <v>1.4</v>
      </c>
      <c r="M55" s="95">
        <v>31.25</v>
      </c>
      <c r="N55" s="96">
        <v>32.299999999999997</v>
      </c>
      <c r="O55" s="94">
        <v>10.25</v>
      </c>
      <c r="P55" s="94">
        <v>0.9</v>
      </c>
      <c r="Q55" s="95">
        <v>118.25</v>
      </c>
      <c r="R55" s="95">
        <v>35.25</v>
      </c>
      <c r="S55" s="95">
        <v>0</v>
      </c>
      <c r="T55" s="95">
        <v>7.1999999999999998E-3</v>
      </c>
    </row>
    <row r="56" spans="1:20" ht="19.5" thickBot="1" x14ac:dyDescent="0.35">
      <c r="A56" s="62" t="s">
        <v>28</v>
      </c>
      <c r="B56" s="63" t="s">
        <v>29</v>
      </c>
      <c r="C56" s="62">
        <v>25</v>
      </c>
      <c r="D56" s="49">
        <v>1.25</v>
      </c>
      <c r="E56" s="50">
        <v>0.25</v>
      </c>
      <c r="F56" s="50">
        <v>11.4</v>
      </c>
      <c r="G56" s="50">
        <v>52.5</v>
      </c>
      <c r="H56" s="64">
        <v>2.5000000000000001E-2</v>
      </c>
      <c r="I56" s="53">
        <v>6.3E-2</v>
      </c>
      <c r="J56" s="53">
        <v>0.05</v>
      </c>
      <c r="K56" s="53">
        <v>0</v>
      </c>
      <c r="L56" s="53">
        <v>1.4</v>
      </c>
      <c r="M56" s="53">
        <v>31.25</v>
      </c>
      <c r="N56" s="53">
        <v>32.299999999999997</v>
      </c>
      <c r="O56" s="53">
        <v>10.25</v>
      </c>
      <c r="P56" s="53">
        <v>0.9</v>
      </c>
      <c r="Q56" s="53">
        <v>118.25</v>
      </c>
      <c r="R56" s="68">
        <v>35.25</v>
      </c>
      <c r="S56" s="44">
        <v>0</v>
      </c>
      <c r="T56" s="53">
        <v>7.1999999999999998E-3</v>
      </c>
    </row>
    <row r="57" spans="1:20" ht="21" customHeight="1" thickBot="1" x14ac:dyDescent="0.3">
      <c r="A57" s="46"/>
      <c r="B57" s="73" t="s">
        <v>30</v>
      </c>
      <c r="C57" s="74"/>
      <c r="D57" s="98">
        <f t="shared" ref="D57:T57" si="3">SUM(D50:D56)</f>
        <v>30.455000000000002</v>
      </c>
      <c r="E57" s="98">
        <f t="shared" si="3"/>
        <v>48.774000000000001</v>
      </c>
      <c r="F57" s="98">
        <f t="shared" si="3"/>
        <v>109.24500000000002</v>
      </c>
      <c r="G57" s="98">
        <f t="shared" si="3"/>
        <v>995.59</v>
      </c>
      <c r="H57" s="98">
        <f t="shared" si="3"/>
        <v>0.33700000000000008</v>
      </c>
      <c r="I57" s="98">
        <f t="shared" si="3"/>
        <v>0.36400000000000005</v>
      </c>
      <c r="J57" s="98">
        <f t="shared" si="3"/>
        <v>6.7879999999999994</v>
      </c>
      <c r="K57" s="98">
        <f t="shared" si="3"/>
        <v>270.65000000000003</v>
      </c>
      <c r="L57" s="98">
        <f t="shared" si="3"/>
        <v>15.4</v>
      </c>
      <c r="M57" s="98">
        <f t="shared" si="3"/>
        <v>158.19999999999999</v>
      </c>
      <c r="N57" s="98">
        <f t="shared" si="3"/>
        <v>461.6</v>
      </c>
      <c r="O57" s="98">
        <f t="shared" si="3"/>
        <v>126.4</v>
      </c>
      <c r="P57" s="98">
        <f t="shared" si="3"/>
        <v>7.9200000000000017</v>
      </c>
      <c r="Q57" s="98">
        <f t="shared" si="3"/>
        <v>817.5</v>
      </c>
      <c r="R57" s="98">
        <f t="shared" si="3"/>
        <v>960.5</v>
      </c>
      <c r="S57" s="98">
        <f t="shared" si="3"/>
        <v>61.730350000000001</v>
      </c>
      <c r="T57" s="98">
        <f t="shared" si="3"/>
        <v>33.651599999999988</v>
      </c>
    </row>
    <row r="58" spans="1:20" s="2" customFormat="1" x14ac:dyDescent="0.3">
      <c r="A58" s="101"/>
      <c r="B58" s="102"/>
      <c r="C58" s="78"/>
      <c r="D58" s="79"/>
      <c r="E58" s="79"/>
      <c r="F58" s="79"/>
      <c r="G58" s="79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80"/>
      <c r="S58" s="80"/>
      <c r="T58" s="80"/>
    </row>
    <row r="59" spans="1:20" s="5" customFormat="1" ht="18" customHeight="1" x14ac:dyDescent="0.3">
      <c r="A59" s="321" t="s">
        <v>33</v>
      </c>
      <c r="B59" s="321"/>
      <c r="C59" s="321"/>
      <c r="D59" s="321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</row>
    <row r="60" spans="1:20" s="12" customFormat="1" ht="20.25" customHeight="1" x14ac:dyDescent="0.3">
      <c r="A60" s="101"/>
      <c r="B60" s="86" t="s">
        <v>51</v>
      </c>
      <c r="C60" s="78"/>
      <c r="D60" s="79"/>
      <c r="E60" s="79"/>
      <c r="F60" s="79"/>
      <c r="G60" s="79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4"/>
      <c r="S60" s="104"/>
      <c r="T60" s="104"/>
    </row>
    <row r="61" spans="1:20" x14ac:dyDescent="0.3">
      <c r="A61" s="322" t="s">
        <v>10</v>
      </c>
      <c r="B61" s="322" t="s">
        <v>11</v>
      </c>
      <c r="C61" s="322" t="s">
        <v>12</v>
      </c>
      <c r="D61" s="322" t="s">
        <v>13</v>
      </c>
      <c r="E61" s="322"/>
      <c r="F61" s="322"/>
      <c r="G61" s="322" t="s">
        <v>14</v>
      </c>
      <c r="H61" s="322" t="s">
        <v>15</v>
      </c>
      <c r="I61" s="322"/>
      <c r="J61" s="322"/>
      <c r="K61" s="322"/>
      <c r="L61" s="322"/>
      <c r="M61" s="330" t="s">
        <v>16</v>
      </c>
      <c r="N61" s="330"/>
      <c r="O61" s="330"/>
      <c r="P61" s="330"/>
      <c r="Q61" s="330"/>
      <c r="R61" s="330"/>
      <c r="S61" s="330"/>
      <c r="T61" s="330"/>
    </row>
    <row r="62" spans="1:20" x14ac:dyDescent="0.25">
      <c r="A62" s="322"/>
      <c r="B62" s="322"/>
      <c r="C62" s="322"/>
      <c r="D62" s="81" t="s">
        <v>17</v>
      </c>
      <c r="E62" s="81" t="s">
        <v>18</v>
      </c>
      <c r="F62" s="81" t="s">
        <v>19</v>
      </c>
      <c r="G62" s="322"/>
      <c r="H62" s="127" t="s">
        <v>20</v>
      </c>
      <c r="I62" s="127" t="s">
        <v>21</v>
      </c>
      <c r="J62" s="127" t="s">
        <v>79</v>
      </c>
      <c r="K62" s="127" t="s">
        <v>80</v>
      </c>
      <c r="L62" s="127" t="s">
        <v>104</v>
      </c>
      <c r="M62" s="127" t="s">
        <v>81</v>
      </c>
      <c r="N62" s="127" t="s">
        <v>82</v>
      </c>
      <c r="O62" s="127" t="s">
        <v>22</v>
      </c>
      <c r="P62" s="127" t="s">
        <v>23</v>
      </c>
      <c r="Q62" s="127" t="s">
        <v>24</v>
      </c>
      <c r="R62" s="127" t="s">
        <v>83</v>
      </c>
      <c r="S62" s="127" t="s">
        <v>25</v>
      </c>
      <c r="T62" s="127" t="s">
        <v>26</v>
      </c>
    </row>
    <row r="63" spans="1:20" ht="37.5" x14ac:dyDescent="0.3">
      <c r="A63" s="87" t="s">
        <v>35</v>
      </c>
      <c r="B63" s="88" t="s">
        <v>109</v>
      </c>
      <c r="C63" s="89">
        <v>60</v>
      </c>
      <c r="D63" s="49">
        <v>5.4</v>
      </c>
      <c r="E63" s="50">
        <v>1.74</v>
      </c>
      <c r="F63" s="50">
        <v>8.43</v>
      </c>
      <c r="G63" s="50">
        <v>57.45</v>
      </c>
      <c r="H63" s="51">
        <v>7.4999999999999997E-3</v>
      </c>
      <c r="I63" s="51">
        <v>0.03</v>
      </c>
      <c r="J63" s="51">
        <v>7.4999999999999997E-3</v>
      </c>
      <c r="K63" s="51">
        <v>9</v>
      </c>
      <c r="L63" s="51">
        <v>5.3999999999999999E-2</v>
      </c>
      <c r="M63" s="51">
        <v>12.8</v>
      </c>
      <c r="N63" s="51">
        <v>44.92</v>
      </c>
      <c r="O63" s="51">
        <v>8.32</v>
      </c>
      <c r="P63" s="52">
        <v>1.0900000000000001</v>
      </c>
      <c r="Q63" s="53">
        <v>207.2</v>
      </c>
      <c r="R63" s="53">
        <v>133.5</v>
      </c>
      <c r="S63" s="44">
        <v>2.3E-2</v>
      </c>
      <c r="T63" s="53">
        <v>7.5000000000000002E-4</v>
      </c>
    </row>
    <row r="64" spans="1:20" x14ac:dyDescent="0.3">
      <c r="A64" s="155" t="s">
        <v>59</v>
      </c>
      <c r="B64" s="154" t="s">
        <v>38</v>
      </c>
      <c r="C64" s="155">
        <v>150</v>
      </c>
      <c r="D64" s="156">
        <v>8.1999999999999993</v>
      </c>
      <c r="E64" s="158">
        <v>6.9</v>
      </c>
      <c r="F64" s="158">
        <v>35.9</v>
      </c>
      <c r="G64" s="159">
        <v>238.9</v>
      </c>
      <c r="H64" s="160">
        <v>0.21</v>
      </c>
      <c r="I64" s="161">
        <v>0.12</v>
      </c>
      <c r="J64" s="162">
        <v>0</v>
      </c>
      <c r="K64" s="162">
        <v>27.5</v>
      </c>
      <c r="L64" s="162">
        <v>3.98</v>
      </c>
      <c r="M64" s="160">
        <v>14</v>
      </c>
      <c r="N64" s="162">
        <v>180</v>
      </c>
      <c r="O64" s="162">
        <v>120</v>
      </c>
      <c r="P64" s="163">
        <v>4</v>
      </c>
      <c r="Q64" s="163">
        <v>149</v>
      </c>
      <c r="R64" s="159">
        <v>219</v>
      </c>
      <c r="S64" s="159">
        <v>22.3</v>
      </c>
      <c r="T64" s="159">
        <v>3.5</v>
      </c>
    </row>
    <row r="65" spans="1:20" x14ac:dyDescent="0.25">
      <c r="A65" s="164">
        <v>686</v>
      </c>
      <c r="B65" s="165" t="s">
        <v>87</v>
      </c>
      <c r="C65" s="166">
        <v>200</v>
      </c>
      <c r="D65" s="167">
        <v>0.3</v>
      </c>
      <c r="E65" s="139">
        <v>0</v>
      </c>
      <c r="F65" s="139">
        <v>15.2</v>
      </c>
      <c r="G65" s="139">
        <v>60</v>
      </c>
      <c r="H65" s="139">
        <v>0</v>
      </c>
      <c r="I65" s="139">
        <v>0.01</v>
      </c>
      <c r="J65" s="139">
        <v>1.1599999999999999</v>
      </c>
      <c r="K65" s="139">
        <v>0.38</v>
      </c>
      <c r="L65" s="141">
        <v>0.1</v>
      </c>
      <c r="M65" s="139">
        <v>6.9</v>
      </c>
      <c r="N65" s="139">
        <v>8.5</v>
      </c>
      <c r="O65" s="139">
        <v>4.5999999999999996</v>
      </c>
      <c r="P65" s="139">
        <v>0.8</v>
      </c>
      <c r="Q65" s="139">
        <v>1.3</v>
      </c>
      <c r="R65" s="139">
        <v>30.2</v>
      </c>
      <c r="S65" s="139">
        <v>0</v>
      </c>
      <c r="T65" s="139">
        <v>0</v>
      </c>
    </row>
    <row r="66" spans="1:20" x14ac:dyDescent="0.25">
      <c r="A66" s="90" t="s">
        <v>28</v>
      </c>
      <c r="B66" s="91" t="s">
        <v>32</v>
      </c>
      <c r="C66" s="115">
        <v>25</v>
      </c>
      <c r="D66" s="92">
        <v>1.9750000000000001</v>
      </c>
      <c r="E66" s="93">
        <v>0.25</v>
      </c>
      <c r="F66" s="93">
        <v>12.074999999999999</v>
      </c>
      <c r="G66" s="93">
        <v>58.45</v>
      </c>
      <c r="H66" s="93">
        <v>2.5000000000000001E-2</v>
      </c>
      <c r="I66" s="93">
        <v>6.3E-2</v>
      </c>
      <c r="J66" s="93">
        <v>0.05</v>
      </c>
      <c r="K66" s="94">
        <v>0</v>
      </c>
      <c r="L66" s="95">
        <v>1.4</v>
      </c>
      <c r="M66" s="95">
        <v>31.25</v>
      </c>
      <c r="N66" s="96">
        <v>32.299999999999997</v>
      </c>
      <c r="O66" s="94">
        <v>10.25</v>
      </c>
      <c r="P66" s="94">
        <v>0.9</v>
      </c>
      <c r="Q66" s="95">
        <v>118.25</v>
      </c>
      <c r="R66" s="95">
        <v>35.25</v>
      </c>
      <c r="S66" s="95">
        <v>0</v>
      </c>
      <c r="T66" s="95">
        <v>7.1999999999999998E-3</v>
      </c>
    </row>
    <row r="67" spans="1:20" ht="19.5" thickBot="1" x14ac:dyDescent="0.35">
      <c r="A67" s="62" t="s">
        <v>28</v>
      </c>
      <c r="B67" s="63" t="s">
        <v>29</v>
      </c>
      <c r="C67" s="62">
        <v>25</v>
      </c>
      <c r="D67" s="49">
        <v>1.25</v>
      </c>
      <c r="E67" s="50">
        <v>0.25</v>
      </c>
      <c r="F67" s="50">
        <v>11.4</v>
      </c>
      <c r="G67" s="50">
        <v>52.5</v>
      </c>
      <c r="H67" s="64">
        <v>2.5000000000000001E-2</v>
      </c>
      <c r="I67" s="53">
        <v>6.3E-2</v>
      </c>
      <c r="J67" s="53">
        <v>0.05</v>
      </c>
      <c r="K67" s="53">
        <v>0</v>
      </c>
      <c r="L67" s="53">
        <v>1.4</v>
      </c>
      <c r="M67" s="53">
        <v>31.25</v>
      </c>
      <c r="N67" s="53">
        <v>32.299999999999997</v>
      </c>
      <c r="O67" s="53">
        <v>10.25</v>
      </c>
      <c r="P67" s="53">
        <v>0.9</v>
      </c>
      <c r="Q67" s="53">
        <v>118.25</v>
      </c>
      <c r="R67" s="68">
        <v>35.25</v>
      </c>
      <c r="S67" s="44">
        <v>0</v>
      </c>
      <c r="T67" s="53">
        <v>7.1999999999999998E-3</v>
      </c>
    </row>
    <row r="68" spans="1:20" ht="19.5" thickBot="1" x14ac:dyDescent="0.3">
      <c r="A68" s="46"/>
      <c r="B68" s="73" t="s">
        <v>30</v>
      </c>
      <c r="C68" s="74"/>
      <c r="D68" s="98">
        <f t="shared" ref="D68:T68" si="4">SUM(D63:D67)</f>
        <v>17.125</v>
      </c>
      <c r="E68" s="98">
        <f t="shared" si="4"/>
        <v>9.14</v>
      </c>
      <c r="F68" s="98">
        <f t="shared" si="4"/>
        <v>83.00500000000001</v>
      </c>
      <c r="G68" s="98">
        <f t="shared" si="4"/>
        <v>467.3</v>
      </c>
      <c r="H68" s="98">
        <f t="shared" si="4"/>
        <v>0.26750000000000002</v>
      </c>
      <c r="I68" s="98">
        <f t="shared" si="4"/>
        <v>0.28600000000000003</v>
      </c>
      <c r="J68" s="98">
        <f t="shared" si="4"/>
        <v>1.2675000000000001</v>
      </c>
      <c r="K68" s="98">
        <f t="shared" si="4"/>
        <v>36.880000000000003</v>
      </c>
      <c r="L68" s="98">
        <f t="shared" si="4"/>
        <v>6.9339999999999993</v>
      </c>
      <c r="M68" s="98">
        <f t="shared" si="4"/>
        <v>96.2</v>
      </c>
      <c r="N68" s="98">
        <f t="shared" si="4"/>
        <v>298.02000000000004</v>
      </c>
      <c r="O68" s="98">
        <f t="shared" si="4"/>
        <v>153.41999999999999</v>
      </c>
      <c r="P68" s="98">
        <f t="shared" si="4"/>
        <v>7.69</v>
      </c>
      <c r="Q68" s="98">
        <f t="shared" si="4"/>
        <v>594</v>
      </c>
      <c r="R68" s="98">
        <f t="shared" si="4"/>
        <v>453.2</v>
      </c>
      <c r="S68" s="98">
        <f t="shared" si="4"/>
        <v>22.323</v>
      </c>
      <c r="T68" s="98">
        <f t="shared" si="4"/>
        <v>3.5151500000000002</v>
      </c>
    </row>
    <row r="69" spans="1:20" ht="28.5" customHeight="1" x14ac:dyDescent="0.3">
      <c r="A69" s="101"/>
      <c r="B69" s="102"/>
      <c r="C69" s="78"/>
      <c r="D69" s="79"/>
      <c r="E69" s="79"/>
      <c r="F69" s="79"/>
      <c r="G69" s="79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80"/>
      <c r="S69" s="80"/>
      <c r="T69" s="80"/>
    </row>
    <row r="70" spans="1:20" s="26" customFormat="1" ht="34.5" customHeight="1" x14ac:dyDescent="0.3">
      <c r="A70" s="101"/>
      <c r="B70" s="112" t="s">
        <v>50</v>
      </c>
      <c r="C70" s="78"/>
      <c r="D70" s="79"/>
      <c r="E70" s="79"/>
      <c r="F70" s="79"/>
      <c r="G70" s="79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80"/>
      <c r="S70" s="80"/>
      <c r="T70" s="80"/>
    </row>
    <row r="71" spans="1:20" s="12" customFormat="1" ht="42" customHeight="1" x14ac:dyDescent="0.3">
      <c r="A71" s="322" t="s">
        <v>10</v>
      </c>
      <c r="B71" s="322" t="s">
        <v>11</v>
      </c>
      <c r="C71" s="322" t="s">
        <v>12</v>
      </c>
      <c r="D71" s="322" t="s">
        <v>13</v>
      </c>
      <c r="E71" s="322"/>
      <c r="F71" s="322"/>
      <c r="G71" s="322" t="s">
        <v>14</v>
      </c>
      <c r="H71" s="322" t="s">
        <v>15</v>
      </c>
      <c r="I71" s="322"/>
      <c r="J71" s="322"/>
      <c r="K71" s="322"/>
      <c r="L71" s="329"/>
      <c r="M71" s="330" t="s">
        <v>16</v>
      </c>
      <c r="N71" s="330"/>
      <c r="O71" s="330"/>
      <c r="P71" s="330"/>
      <c r="Q71" s="330"/>
      <c r="R71" s="330"/>
      <c r="S71" s="330"/>
      <c r="T71" s="330"/>
    </row>
    <row r="72" spans="1:20" s="29" customFormat="1" ht="18.75" customHeight="1" x14ac:dyDescent="0.25">
      <c r="A72" s="322"/>
      <c r="B72" s="322"/>
      <c r="C72" s="322"/>
      <c r="D72" s="81" t="s">
        <v>17</v>
      </c>
      <c r="E72" s="81" t="s">
        <v>18</v>
      </c>
      <c r="F72" s="81" t="s">
        <v>19</v>
      </c>
      <c r="G72" s="322"/>
      <c r="H72" s="127" t="s">
        <v>20</v>
      </c>
      <c r="I72" s="127" t="s">
        <v>21</v>
      </c>
      <c r="J72" s="127" t="s">
        <v>79</v>
      </c>
      <c r="K72" s="127" t="s">
        <v>80</v>
      </c>
      <c r="L72" s="127" t="s">
        <v>104</v>
      </c>
      <c r="M72" s="127" t="s">
        <v>81</v>
      </c>
      <c r="N72" s="127" t="s">
        <v>82</v>
      </c>
      <c r="O72" s="127" t="s">
        <v>22</v>
      </c>
      <c r="P72" s="127" t="s">
        <v>23</v>
      </c>
      <c r="Q72" s="127" t="s">
        <v>24</v>
      </c>
      <c r="R72" s="127" t="s">
        <v>83</v>
      </c>
      <c r="S72" s="127" t="s">
        <v>25</v>
      </c>
      <c r="T72" s="127" t="s">
        <v>26</v>
      </c>
    </row>
    <row r="73" spans="1:20" s="3" customFormat="1" x14ac:dyDescent="0.25">
      <c r="A73" s="46">
        <v>47</v>
      </c>
      <c r="B73" s="252" t="s">
        <v>115</v>
      </c>
      <c r="C73" s="46">
        <v>30</v>
      </c>
      <c r="D73" s="43">
        <v>0.7</v>
      </c>
      <c r="E73" s="43">
        <v>1.6</v>
      </c>
      <c r="F73" s="43">
        <v>1.2</v>
      </c>
      <c r="G73" s="253">
        <v>21.8</v>
      </c>
      <c r="H73" s="177">
        <v>3.0000000000000001E-3</v>
      </c>
      <c r="I73" s="177">
        <v>1E-3</v>
      </c>
      <c r="J73" s="177">
        <v>0.68</v>
      </c>
      <c r="K73" s="177">
        <v>0</v>
      </c>
      <c r="L73" s="254">
        <v>3.4000000000000002E-2</v>
      </c>
      <c r="M73" s="178">
        <v>2.1</v>
      </c>
      <c r="N73" s="178">
        <v>4</v>
      </c>
      <c r="O73" s="178">
        <v>0.95</v>
      </c>
      <c r="P73" s="178">
        <v>5.3999999999999999E-2</v>
      </c>
      <c r="Q73" s="178">
        <v>0.27</v>
      </c>
      <c r="R73" s="178">
        <v>11.86</v>
      </c>
      <c r="S73" s="178">
        <v>2E-3</v>
      </c>
      <c r="T73" s="178">
        <v>0</v>
      </c>
    </row>
    <row r="74" spans="1:20" x14ac:dyDescent="0.3">
      <c r="A74" s="168">
        <v>113</v>
      </c>
      <c r="B74" s="169" t="s">
        <v>88</v>
      </c>
      <c r="C74" s="170">
        <v>200</v>
      </c>
      <c r="D74" s="171">
        <v>6.08</v>
      </c>
      <c r="E74" s="172">
        <v>4.5599999999999996</v>
      </c>
      <c r="F74" s="172">
        <v>16</v>
      </c>
      <c r="G74" s="173">
        <v>129.36000000000001</v>
      </c>
      <c r="H74" s="159">
        <v>0.04</v>
      </c>
      <c r="I74" s="159">
        <v>0.04</v>
      </c>
      <c r="J74" s="159">
        <v>0.88</v>
      </c>
      <c r="K74" s="159">
        <v>5.0999999999999996</v>
      </c>
      <c r="L74" s="159">
        <v>47.2</v>
      </c>
      <c r="M74" s="159">
        <v>50.4</v>
      </c>
      <c r="N74" s="159">
        <v>22.47</v>
      </c>
      <c r="O74" s="159">
        <v>35.4</v>
      </c>
      <c r="P74" s="162">
        <v>1.52</v>
      </c>
      <c r="Q74" s="159">
        <v>354.32</v>
      </c>
      <c r="R74" s="159">
        <v>47</v>
      </c>
      <c r="S74" s="159">
        <v>48.92</v>
      </c>
      <c r="T74" s="159">
        <v>0.18</v>
      </c>
    </row>
    <row r="75" spans="1:20" x14ac:dyDescent="0.3">
      <c r="A75" s="195">
        <v>263</v>
      </c>
      <c r="B75" s="203" t="s">
        <v>101</v>
      </c>
      <c r="C75" s="195">
        <v>230</v>
      </c>
      <c r="D75" s="204">
        <v>15.34</v>
      </c>
      <c r="E75" s="205">
        <v>39.51</v>
      </c>
      <c r="F75" s="205">
        <v>22.61</v>
      </c>
      <c r="G75" s="205">
        <v>496.8</v>
      </c>
      <c r="H75" s="206">
        <v>0.35</v>
      </c>
      <c r="I75" s="206">
        <v>0.36299999999999999</v>
      </c>
      <c r="J75" s="207">
        <v>1.84</v>
      </c>
      <c r="K75" s="141">
        <v>108.3</v>
      </c>
      <c r="L75" s="205">
        <v>0.95</v>
      </c>
      <c r="M75" s="205">
        <v>28.24</v>
      </c>
      <c r="N75" s="205">
        <v>228.8</v>
      </c>
      <c r="O75" s="205">
        <v>57.61</v>
      </c>
      <c r="P75" s="195">
        <v>2.84</v>
      </c>
      <c r="Q75" s="203">
        <v>364.11</v>
      </c>
      <c r="R75" s="195">
        <v>455.22</v>
      </c>
      <c r="S75" s="204">
        <v>1.06E-3</v>
      </c>
      <c r="T75" s="205">
        <v>3.6000000000000002E-4</v>
      </c>
    </row>
    <row r="76" spans="1:20" ht="31.5" customHeight="1" x14ac:dyDescent="0.25">
      <c r="A76" s="146">
        <v>389</v>
      </c>
      <c r="B76" s="147" t="s">
        <v>58</v>
      </c>
      <c r="C76" s="148">
        <v>200</v>
      </c>
      <c r="D76" s="149">
        <v>1</v>
      </c>
      <c r="E76" s="150">
        <v>0.2</v>
      </c>
      <c r="F76" s="150">
        <v>25.6</v>
      </c>
      <c r="G76" s="151">
        <v>86.6</v>
      </c>
      <c r="H76" s="151">
        <v>0.02</v>
      </c>
      <c r="I76" s="151">
        <v>0</v>
      </c>
      <c r="J76" s="151">
        <v>4</v>
      </c>
      <c r="K76" s="151">
        <v>0</v>
      </c>
      <c r="L76" s="152">
        <v>0.2</v>
      </c>
      <c r="M76" s="151">
        <v>14</v>
      </c>
      <c r="N76" s="151">
        <v>14</v>
      </c>
      <c r="O76" s="151">
        <v>8</v>
      </c>
      <c r="P76" s="151">
        <v>2.8</v>
      </c>
      <c r="Q76" s="151">
        <v>12</v>
      </c>
      <c r="R76" s="151">
        <v>240</v>
      </c>
      <c r="S76" s="151">
        <v>8.0000000000000004E-4</v>
      </c>
      <c r="T76" s="151">
        <v>8.0000000000000004E-4</v>
      </c>
    </row>
    <row r="77" spans="1:20" x14ac:dyDescent="0.25">
      <c r="A77" s="90" t="s">
        <v>28</v>
      </c>
      <c r="B77" s="91" t="s">
        <v>32</v>
      </c>
      <c r="C77" s="115">
        <v>25</v>
      </c>
      <c r="D77" s="92">
        <v>1.9750000000000001</v>
      </c>
      <c r="E77" s="93">
        <v>0.25</v>
      </c>
      <c r="F77" s="93">
        <v>12.074999999999999</v>
      </c>
      <c r="G77" s="93">
        <v>58.45</v>
      </c>
      <c r="H77" s="93">
        <v>2.5000000000000001E-2</v>
      </c>
      <c r="I77" s="93">
        <v>6.3E-2</v>
      </c>
      <c r="J77" s="93">
        <v>0.05</v>
      </c>
      <c r="K77" s="94">
        <v>0</v>
      </c>
      <c r="L77" s="95">
        <v>1.4</v>
      </c>
      <c r="M77" s="95">
        <v>31.25</v>
      </c>
      <c r="N77" s="96">
        <v>32.299999999999997</v>
      </c>
      <c r="O77" s="94">
        <v>10.25</v>
      </c>
      <c r="P77" s="94">
        <v>0.9</v>
      </c>
      <c r="Q77" s="95">
        <v>118.25</v>
      </c>
      <c r="R77" s="95">
        <v>35.25</v>
      </c>
      <c r="S77" s="95">
        <v>0</v>
      </c>
      <c r="T77" s="95">
        <v>7.1999999999999998E-3</v>
      </c>
    </row>
    <row r="78" spans="1:20" ht="19.5" thickBot="1" x14ac:dyDescent="0.35">
      <c r="A78" s="62" t="s">
        <v>28</v>
      </c>
      <c r="B78" s="63" t="s">
        <v>29</v>
      </c>
      <c r="C78" s="62">
        <v>25</v>
      </c>
      <c r="D78" s="49">
        <v>1.25</v>
      </c>
      <c r="E78" s="50">
        <v>0.25</v>
      </c>
      <c r="F78" s="50">
        <v>11.4</v>
      </c>
      <c r="G78" s="50">
        <v>52.5</v>
      </c>
      <c r="H78" s="64">
        <v>2.5000000000000001E-2</v>
      </c>
      <c r="I78" s="53">
        <v>6.3E-2</v>
      </c>
      <c r="J78" s="53">
        <v>0.05</v>
      </c>
      <c r="K78" s="53">
        <v>0</v>
      </c>
      <c r="L78" s="53">
        <v>1.4</v>
      </c>
      <c r="M78" s="53">
        <v>31.25</v>
      </c>
      <c r="N78" s="53">
        <v>32.299999999999997</v>
      </c>
      <c r="O78" s="53">
        <v>10.25</v>
      </c>
      <c r="P78" s="53">
        <v>0.9</v>
      </c>
      <c r="Q78" s="53">
        <v>118.25</v>
      </c>
      <c r="R78" s="68">
        <v>35.25</v>
      </c>
      <c r="S78" s="44">
        <v>0</v>
      </c>
      <c r="T78" s="53">
        <v>7.1999999999999998E-3</v>
      </c>
    </row>
    <row r="79" spans="1:20" ht="24.75" customHeight="1" thickBot="1" x14ac:dyDescent="0.3">
      <c r="A79" s="46"/>
      <c r="B79" s="73" t="s">
        <v>30</v>
      </c>
      <c r="C79" s="74"/>
      <c r="D79" s="98">
        <f t="shared" ref="D79:T79" si="5">SUM(D73:D78)</f>
        <v>26.345000000000002</v>
      </c>
      <c r="E79" s="98">
        <f t="shared" si="5"/>
        <v>46.370000000000005</v>
      </c>
      <c r="F79" s="98">
        <f t="shared" si="5"/>
        <v>88.885000000000005</v>
      </c>
      <c r="G79" s="98">
        <f t="shared" si="5"/>
        <v>845.5100000000001</v>
      </c>
      <c r="H79" s="98">
        <f t="shared" si="5"/>
        <v>0.46300000000000002</v>
      </c>
      <c r="I79" s="98">
        <f t="shared" si="5"/>
        <v>0.53</v>
      </c>
      <c r="J79" s="98">
        <f t="shared" si="5"/>
        <v>7.5</v>
      </c>
      <c r="K79" s="98">
        <f t="shared" si="5"/>
        <v>113.39999999999999</v>
      </c>
      <c r="L79" s="98">
        <f t="shared" si="5"/>
        <v>51.184000000000005</v>
      </c>
      <c r="M79" s="98">
        <f t="shared" si="5"/>
        <v>157.24</v>
      </c>
      <c r="N79" s="98">
        <f t="shared" si="5"/>
        <v>333.87</v>
      </c>
      <c r="O79" s="98">
        <f t="shared" si="5"/>
        <v>122.46000000000001</v>
      </c>
      <c r="P79" s="98">
        <f t="shared" si="5"/>
        <v>9.0139999999999993</v>
      </c>
      <c r="Q79" s="98">
        <f t="shared" si="5"/>
        <v>967.2</v>
      </c>
      <c r="R79" s="98">
        <f t="shared" si="5"/>
        <v>824.58</v>
      </c>
      <c r="S79" s="98">
        <f t="shared" si="5"/>
        <v>48.923860000000005</v>
      </c>
      <c r="T79" s="98">
        <f t="shared" si="5"/>
        <v>0.19556000000000001</v>
      </c>
    </row>
    <row r="80" spans="1:20" ht="29.25" customHeight="1" x14ac:dyDescent="0.3">
      <c r="A80" s="105"/>
      <c r="B80" s="106"/>
      <c r="C80" s="78"/>
      <c r="D80" s="107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80"/>
      <c r="S80" s="80"/>
      <c r="T80" s="80"/>
    </row>
    <row r="81" spans="1:20" x14ac:dyDescent="0.3">
      <c r="A81" s="321" t="s">
        <v>34</v>
      </c>
      <c r="B81" s="321"/>
      <c r="C81" s="321"/>
      <c r="D81" s="321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</row>
    <row r="82" spans="1:20" ht="20.25" customHeight="1" x14ac:dyDescent="0.3">
      <c r="A82" s="86"/>
      <c r="B82" s="86" t="s">
        <v>51</v>
      </c>
      <c r="C82" s="86"/>
      <c r="D82" s="86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</row>
    <row r="83" spans="1:20" x14ac:dyDescent="0.3">
      <c r="A83" s="322" t="s">
        <v>10</v>
      </c>
      <c r="B83" s="322" t="s">
        <v>11</v>
      </c>
      <c r="C83" s="322" t="s">
        <v>12</v>
      </c>
      <c r="D83" s="322" t="s">
        <v>13</v>
      </c>
      <c r="E83" s="322"/>
      <c r="F83" s="322"/>
      <c r="G83" s="322" t="s">
        <v>14</v>
      </c>
      <c r="H83" s="322" t="s">
        <v>15</v>
      </c>
      <c r="I83" s="322"/>
      <c r="J83" s="322"/>
      <c r="K83" s="322"/>
      <c r="L83" s="329"/>
      <c r="M83" s="330" t="s">
        <v>16</v>
      </c>
      <c r="N83" s="330"/>
      <c r="O83" s="330"/>
      <c r="P83" s="330"/>
      <c r="Q83" s="330"/>
      <c r="R83" s="330"/>
      <c r="S83" s="330"/>
      <c r="T83" s="330"/>
    </row>
    <row r="84" spans="1:20" x14ac:dyDescent="0.25">
      <c r="A84" s="322"/>
      <c r="B84" s="322"/>
      <c r="C84" s="322"/>
      <c r="D84" s="81" t="s">
        <v>17</v>
      </c>
      <c r="E84" s="81" t="s">
        <v>18</v>
      </c>
      <c r="F84" s="81" t="s">
        <v>19</v>
      </c>
      <c r="G84" s="322"/>
      <c r="H84" s="127" t="s">
        <v>20</v>
      </c>
      <c r="I84" s="127" t="s">
        <v>21</v>
      </c>
      <c r="J84" s="127" t="s">
        <v>79</v>
      </c>
      <c r="K84" s="127" t="s">
        <v>80</v>
      </c>
      <c r="L84" s="127" t="s">
        <v>104</v>
      </c>
      <c r="M84" s="127" t="s">
        <v>81</v>
      </c>
      <c r="N84" s="127" t="s">
        <v>82</v>
      </c>
      <c r="O84" s="127" t="s">
        <v>22</v>
      </c>
      <c r="P84" s="127" t="s">
        <v>23</v>
      </c>
      <c r="Q84" s="127" t="s">
        <v>24</v>
      </c>
      <c r="R84" s="127" t="s">
        <v>83</v>
      </c>
      <c r="S84" s="127" t="s">
        <v>25</v>
      </c>
      <c r="T84" s="127" t="s">
        <v>26</v>
      </c>
    </row>
    <row r="85" spans="1:20" ht="36.75" customHeight="1" x14ac:dyDescent="0.3">
      <c r="A85" s="291" t="s">
        <v>27</v>
      </c>
      <c r="B85" s="292" t="s">
        <v>89</v>
      </c>
      <c r="C85" s="291">
        <v>190</v>
      </c>
      <c r="D85" s="263">
        <v>6.84</v>
      </c>
      <c r="E85" s="293">
        <v>11.4</v>
      </c>
      <c r="F85" s="293">
        <v>19</v>
      </c>
      <c r="G85" s="294">
        <v>205.2</v>
      </c>
      <c r="H85" s="294">
        <v>0.23</v>
      </c>
      <c r="I85" s="294">
        <v>0.15</v>
      </c>
      <c r="J85" s="294">
        <v>0</v>
      </c>
      <c r="K85" s="294">
        <v>0.02</v>
      </c>
      <c r="L85" s="295">
        <v>2.9</v>
      </c>
      <c r="M85" s="294">
        <v>55</v>
      </c>
      <c r="N85" s="294">
        <v>152</v>
      </c>
      <c r="O85" s="294">
        <v>30.9</v>
      </c>
      <c r="P85" s="294">
        <v>1.2</v>
      </c>
      <c r="Q85" s="294">
        <v>33.5</v>
      </c>
      <c r="R85" s="294">
        <v>139.6</v>
      </c>
      <c r="S85" s="294">
        <v>0.01</v>
      </c>
      <c r="T85" s="294">
        <v>1.2E-4</v>
      </c>
    </row>
    <row r="86" spans="1:20" x14ac:dyDescent="0.3">
      <c r="A86" s="261" t="s">
        <v>28</v>
      </c>
      <c r="B86" s="262" t="s">
        <v>118</v>
      </c>
      <c r="C86" s="296">
        <v>30</v>
      </c>
      <c r="D86" s="269">
        <v>0.75</v>
      </c>
      <c r="E86" s="297">
        <v>3</v>
      </c>
      <c r="F86" s="264">
        <v>1.35</v>
      </c>
      <c r="G86" s="265">
        <v>36</v>
      </c>
      <c r="H86" s="265">
        <v>1.4999999999999999E-2</v>
      </c>
      <c r="I86" s="265">
        <v>0.03</v>
      </c>
      <c r="J86" s="265">
        <v>0.15</v>
      </c>
      <c r="K86" s="265">
        <v>18</v>
      </c>
      <c r="L86" s="298">
        <v>0</v>
      </c>
      <c r="M86" s="265">
        <v>27</v>
      </c>
      <c r="N86" s="265">
        <v>18</v>
      </c>
      <c r="O86" s="265">
        <v>3</v>
      </c>
      <c r="P86" s="265">
        <v>0</v>
      </c>
      <c r="Q86" s="265">
        <v>15</v>
      </c>
      <c r="R86" s="265">
        <v>37.5</v>
      </c>
      <c r="S86" s="265">
        <v>2.7000000000000001E-3</v>
      </c>
      <c r="T86" s="265">
        <v>1.2E-4</v>
      </c>
    </row>
    <row r="87" spans="1:20" s="2" customFormat="1" x14ac:dyDescent="0.25">
      <c r="A87" s="90">
        <v>342</v>
      </c>
      <c r="B87" s="91" t="s">
        <v>116</v>
      </c>
      <c r="C87" s="115">
        <v>200</v>
      </c>
      <c r="D87" s="92">
        <v>0.16</v>
      </c>
      <c r="E87" s="93">
        <v>0.16</v>
      </c>
      <c r="F87" s="93">
        <v>23.88</v>
      </c>
      <c r="G87" s="230">
        <v>97.6</v>
      </c>
      <c r="H87" s="230">
        <v>0.01</v>
      </c>
      <c r="I87" s="230">
        <v>0.02</v>
      </c>
      <c r="J87" s="230">
        <v>1.8</v>
      </c>
      <c r="K87" s="232">
        <v>0.6</v>
      </c>
      <c r="L87" s="233">
        <v>0</v>
      </c>
      <c r="M87" s="233">
        <v>6.4</v>
      </c>
      <c r="N87" s="299">
        <v>4.4000000000000004</v>
      </c>
      <c r="O87" s="232">
        <v>3.6</v>
      </c>
      <c r="P87" s="232">
        <v>0.18</v>
      </c>
      <c r="Q87" s="233">
        <v>8.2200000000000006</v>
      </c>
      <c r="R87" s="234">
        <v>33.619999999999997</v>
      </c>
      <c r="S87" s="234">
        <v>2.4000000000000001E-4</v>
      </c>
      <c r="T87" s="233">
        <v>3.5999999999999999E-3</v>
      </c>
    </row>
    <row r="88" spans="1:20" x14ac:dyDescent="0.25">
      <c r="A88" s="90" t="s">
        <v>28</v>
      </c>
      <c r="B88" s="91" t="s">
        <v>32</v>
      </c>
      <c r="C88" s="115">
        <v>25</v>
      </c>
      <c r="D88" s="92">
        <v>1.9750000000000001</v>
      </c>
      <c r="E88" s="93">
        <v>0.25</v>
      </c>
      <c r="F88" s="93">
        <v>12.074999999999999</v>
      </c>
      <c r="G88" s="93">
        <v>58.45</v>
      </c>
      <c r="H88" s="93">
        <v>2.5000000000000001E-2</v>
      </c>
      <c r="I88" s="93">
        <v>6.3E-2</v>
      </c>
      <c r="J88" s="93">
        <v>0.05</v>
      </c>
      <c r="K88" s="94">
        <v>0</v>
      </c>
      <c r="L88" s="95">
        <v>1.4</v>
      </c>
      <c r="M88" s="95">
        <v>31.25</v>
      </c>
      <c r="N88" s="96">
        <v>32.299999999999997</v>
      </c>
      <c r="O88" s="94">
        <v>10.25</v>
      </c>
      <c r="P88" s="94">
        <v>0.9</v>
      </c>
      <c r="Q88" s="95">
        <v>118.25</v>
      </c>
      <c r="R88" s="95">
        <v>35.25</v>
      </c>
      <c r="S88" s="95">
        <v>0</v>
      </c>
      <c r="T88" s="95">
        <v>7.1999999999999998E-3</v>
      </c>
    </row>
    <row r="89" spans="1:20" ht="19.5" thickBot="1" x14ac:dyDescent="0.35">
      <c r="A89" s="62" t="s">
        <v>28</v>
      </c>
      <c r="B89" s="63" t="s">
        <v>29</v>
      </c>
      <c r="C89" s="62">
        <v>25</v>
      </c>
      <c r="D89" s="49">
        <v>1.25</v>
      </c>
      <c r="E89" s="50">
        <v>0.25</v>
      </c>
      <c r="F89" s="50">
        <v>11.4</v>
      </c>
      <c r="G89" s="50">
        <v>52.5</v>
      </c>
      <c r="H89" s="64">
        <v>2.5000000000000001E-2</v>
      </c>
      <c r="I89" s="53">
        <v>6.3E-2</v>
      </c>
      <c r="J89" s="53">
        <v>0.05</v>
      </c>
      <c r="K89" s="53">
        <v>0</v>
      </c>
      <c r="L89" s="53">
        <v>1.4</v>
      </c>
      <c r="M89" s="53">
        <v>31.25</v>
      </c>
      <c r="N89" s="53">
        <v>32.299999999999997</v>
      </c>
      <c r="O89" s="53">
        <v>10.25</v>
      </c>
      <c r="P89" s="53">
        <v>0.9</v>
      </c>
      <c r="Q89" s="53">
        <v>118.25</v>
      </c>
      <c r="R89" s="68">
        <v>35.25</v>
      </c>
      <c r="S89" s="44">
        <v>0</v>
      </c>
      <c r="T89" s="53">
        <v>7.1999999999999998E-3</v>
      </c>
    </row>
    <row r="90" spans="1:20" ht="30" customHeight="1" thickBot="1" x14ac:dyDescent="0.3">
      <c r="A90" s="46"/>
      <c r="B90" s="73" t="s">
        <v>30</v>
      </c>
      <c r="C90" s="74"/>
      <c r="D90" s="98">
        <f>SUM(D85:D89)</f>
        <v>10.975</v>
      </c>
      <c r="E90" s="98">
        <f t="shared" ref="E90:T90" si="6">SUM(E85:E89)</f>
        <v>15.06</v>
      </c>
      <c r="F90" s="98">
        <f t="shared" si="6"/>
        <v>67.705000000000013</v>
      </c>
      <c r="G90" s="98">
        <f t="shared" si="6"/>
        <v>449.74999999999994</v>
      </c>
      <c r="H90" s="98">
        <f t="shared" si="6"/>
        <v>0.30500000000000005</v>
      </c>
      <c r="I90" s="98">
        <f t="shared" si="6"/>
        <v>0.32600000000000001</v>
      </c>
      <c r="J90" s="98">
        <f t="shared" si="6"/>
        <v>2.0499999999999998</v>
      </c>
      <c r="K90" s="98">
        <f t="shared" si="6"/>
        <v>18.62</v>
      </c>
      <c r="L90" s="98">
        <f t="shared" si="6"/>
        <v>5.6999999999999993</v>
      </c>
      <c r="M90" s="98">
        <f t="shared" si="6"/>
        <v>150.9</v>
      </c>
      <c r="N90" s="98">
        <f t="shared" si="6"/>
        <v>239</v>
      </c>
      <c r="O90" s="98">
        <f t="shared" si="6"/>
        <v>58</v>
      </c>
      <c r="P90" s="98">
        <f t="shared" si="6"/>
        <v>3.1799999999999997</v>
      </c>
      <c r="Q90" s="98">
        <f t="shared" si="6"/>
        <v>293.22000000000003</v>
      </c>
      <c r="R90" s="98">
        <f t="shared" si="6"/>
        <v>281.22000000000003</v>
      </c>
      <c r="S90" s="98">
        <f t="shared" si="6"/>
        <v>1.294E-2</v>
      </c>
      <c r="T90" s="98">
        <f t="shared" si="6"/>
        <v>1.8239999999999999E-2</v>
      </c>
    </row>
    <row r="91" spans="1:20" x14ac:dyDescent="0.25">
      <c r="A91" s="99"/>
      <c r="B91" s="79"/>
      <c r="C91" s="78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</row>
    <row r="92" spans="1:20" x14ac:dyDescent="0.3">
      <c r="A92" s="321" t="s">
        <v>50</v>
      </c>
      <c r="B92" s="321"/>
      <c r="C92" s="321"/>
      <c r="D92" s="321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</row>
    <row r="93" spans="1:20" s="2" customFormat="1" x14ac:dyDescent="0.3">
      <c r="A93" s="322" t="s">
        <v>10</v>
      </c>
      <c r="B93" s="322" t="s">
        <v>11</v>
      </c>
      <c r="C93" s="322" t="s">
        <v>12</v>
      </c>
      <c r="D93" s="322" t="s">
        <v>13</v>
      </c>
      <c r="E93" s="322"/>
      <c r="F93" s="322"/>
      <c r="G93" s="322" t="s">
        <v>14</v>
      </c>
      <c r="H93" s="322" t="s">
        <v>15</v>
      </c>
      <c r="I93" s="322"/>
      <c r="J93" s="322"/>
      <c r="K93" s="322"/>
      <c r="L93" s="329"/>
      <c r="M93" s="330" t="s">
        <v>16</v>
      </c>
      <c r="N93" s="330"/>
      <c r="O93" s="330"/>
      <c r="P93" s="330"/>
      <c r="Q93" s="330"/>
      <c r="R93" s="330"/>
      <c r="S93" s="330"/>
      <c r="T93" s="330"/>
    </row>
    <row r="94" spans="1:20" x14ac:dyDescent="0.25">
      <c r="A94" s="322"/>
      <c r="B94" s="322"/>
      <c r="C94" s="322"/>
      <c r="D94" s="81" t="s">
        <v>17</v>
      </c>
      <c r="E94" s="81" t="s">
        <v>18</v>
      </c>
      <c r="F94" s="81" t="s">
        <v>19</v>
      </c>
      <c r="G94" s="322"/>
      <c r="H94" s="127" t="s">
        <v>20</v>
      </c>
      <c r="I94" s="127" t="s">
        <v>21</v>
      </c>
      <c r="J94" s="127" t="s">
        <v>79</v>
      </c>
      <c r="K94" s="127" t="s">
        <v>80</v>
      </c>
      <c r="L94" s="127" t="s">
        <v>104</v>
      </c>
      <c r="M94" s="127" t="s">
        <v>81</v>
      </c>
      <c r="N94" s="127" t="s">
        <v>82</v>
      </c>
      <c r="O94" s="127" t="s">
        <v>22</v>
      </c>
      <c r="P94" s="127" t="s">
        <v>23</v>
      </c>
      <c r="Q94" s="127" t="s">
        <v>24</v>
      </c>
      <c r="R94" s="127" t="s">
        <v>83</v>
      </c>
      <c r="S94" s="127" t="s">
        <v>25</v>
      </c>
      <c r="T94" s="127" t="s">
        <v>26</v>
      </c>
    </row>
    <row r="95" spans="1:20" s="12" customFormat="1" x14ac:dyDescent="0.3">
      <c r="A95" s="155">
        <v>88</v>
      </c>
      <c r="B95" s="158" t="s">
        <v>52</v>
      </c>
      <c r="C95" s="155">
        <v>200</v>
      </c>
      <c r="D95" s="149">
        <v>1.44</v>
      </c>
      <c r="E95" s="211">
        <v>3.98</v>
      </c>
      <c r="F95" s="211">
        <v>6.5</v>
      </c>
      <c r="G95" s="212">
        <v>67.58</v>
      </c>
      <c r="H95" s="212">
        <v>0.04</v>
      </c>
      <c r="I95" s="212">
        <v>0.04</v>
      </c>
      <c r="J95" s="212">
        <v>14.78</v>
      </c>
      <c r="K95" s="212">
        <v>112.24</v>
      </c>
      <c r="L95" s="212">
        <v>0.65</v>
      </c>
      <c r="M95" s="212">
        <v>27.18</v>
      </c>
      <c r="N95" s="212">
        <v>30</v>
      </c>
      <c r="O95" s="212">
        <v>17.760000000000002</v>
      </c>
      <c r="P95" s="212">
        <v>0.66</v>
      </c>
      <c r="Q95" s="212">
        <v>94.8</v>
      </c>
      <c r="R95" s="212">
        <v>242.4</v>
      </c>
      <c r="S95" s="151">
        <v>14.95</v>
      </c>
      <c r="T95" s="212">
        <v>0.22</v>
      </c>
    </row>
    <row r="96" spans="1:20" s="12" customFormat="1" ht="37.5" x14ac:dyDescent="0.3">
      <c r="A96" s="155" t="s">
        <v>27</v>
      </c>
      <c r="B96" s="154" t="s">
        <v>108</v>
      </c>
      <c r="C96" s="155">
        <v>60</v>
      </c>
      <c r="D96" s="156">
        <v>7.43</v>
      </c>
      <c r="E96" s="157">
        <v>12.6</v>
      </c>
      <c r="F96" s="157">
        <v>1.92</v>
      </c>
      <c r="G96" s="139">
        <v>151.52000000000001</v>
      </c>
      <c r="H96" s="167">
        <v>0.2</v>
      </c>
      <c r="I96" s="167">
        <v>7.0000000000000007E-2</v>
      </c>
      <c r="J96" s="167">
        <v>0.14000000000000001</v>
      </c>
      <c r="K96" s="181">
        <v>5.54</v>
      </c>
      <c r="L96" s="167">
        <v>0.32</v>
      </c>
      <c r="M96" s="167">
        <v>14.31</v>
      </c>
      <c r="N96" s="167">
        <v>84.53</v>
      </c>
      <c r="O96" s="167">
        <v>16.95</v>
      </c>
      <c r="P96" s="167">
        <v>1.1200000000000001</v>
      </c>
      <c r="Q96" s="167">
        <v>76.89</v>
      </c>
      <c r="R96" s="139">
        <v>241.74</v>
      </c>
      <c r="S96" s="139">
        <v>0.01</v>
      </c>
      <c r="T96" s="139">
        <v>0.01</v>
      </c>
    </row>
    <row r="97" spans="1:20" ht="24" customHeight="1" x14ac:dyDescent="0.3">
      <c r="A97" s="155" t="s">
        <v>59</v>
      </c>
      <c r="B97" s="154" t="s">
        <v>38</v>
      </c>
      <c r="C97" s="155">
        <v>150</v>
      </c>
      <c r="D97" s="156">
        <v>8.1999999999999993</v>
      </c>
      <c r="E97" s="158">
        <v>6.9</v>
      </c>
      <c r="F97" s="158">
        <v>35.9</v>
      </c>
      <c r="G97" s="159">
        <v>238.9</v>
      </c>
      <c r="H97" s="160">
        <v>0.21</v>
      </c>
      <c r="I97" s="161">
        <v>0.12</v>
      </c>
      <c r="J97" s="162">
        <v>0</v>
      </c>
      <c r="K97" s="162">
        <v>27.5</v>
      </c>
      <c r="L97" s="162">
        <v>3.98</v>
      </c>
      <c r="M97" s="160">
        <v>14</v>
      </c>
      <c r="N97" s="162">
        <v>180</v>
      </c>
      <c r="O97" s="162">
        <v>120</v>
      </c>
      <c r="P97" s="163">
        <v>4</v>
      </c>
      <c r="Q97" s="163">
        <v>149</v>
      </c>
      <c r="R97" s="159">
        <v>219</v>
      </c>
      <c r="S97" s="159">
        <v>22.3</v>
      </c>
      <c r="T97" s="159">
        <v>3.5</v>
      </c>
    </row>
    <row r="98" spans="1:20" s="26" customFormat="1" ht="19.5" customHeight="1" x14ac:dyDescent="0.25">
      <c r="A98" s="155">
        <v>349</v>
      </c>
      <c r="B98" s="165" t="s">
        <v>54</v>
      </c>
      <c r="C98" s="153">
        <v>200</v>
      </c>
      <c r="D98" s="154">
        <v>0.6</v>
      </c>
      <c r="E98" s="154">
        <v>0</v>
      </c>
      <c r="F98" s="154">
        <v>31.4</v>
      </c>
      <c r="G98" s="165">
        <v>124</v>
      </c>
      <c r="H98" s="140">
        <v>0</v>
      </c>
      <c r="I98" s="139">
        <v>0</v>
      </c>
      <c r="J98" s="139">
        <v>0</v>
      </c>
      <c r="K98" s="139">
        <v>15</v>
      </c>
      <c r="L98" s="139">
        <v>0.05</v>
      </c>
      <c r="M98" s="139">
        <v>24</v>
      </c>
      <c r="N98" s="139">
        <v>4</v>
      </c>
      <c r="O98" s="139">
        <v>16</v>
      </c>
      <c r="P98" s="139">
        <v>0.8</v>
      </c>
      <c r="Q98" s="139">
        <v>0</v>
      </c>
      <c r="R98" s="139">
        <v>0</v>
      </c>
      <c r="S98" s="139">
        <v>0</v>
      </c>
      <c r="T98" s="151">
        <v>0</v>
      </c>
    </row>
    <row r="99" spans="1:20" x14ac:dyDescent="0.25">
      <c r="A99" s="46" t="s">
        <v>28</v>
      </c>
      <c r="B99" s="47" t="s">
        <v>32</v>
      </c>
      <c r="C99" s="46">
        <v>25</v>
      </c>
      <c r="D99" s="49">
        <v>1.9750000000000001</v>
      </c>
      <c r="E99" s="82">
        <v>0.25</v>
      </c>
      <c r="F99" s="82">
        <v>12.074999999999999</v>
      </c>
      <c r="G99" s="82">
        <v>58.45</v>
      </c>
      <c r="H99" s="44">
        <v>2.5000000000000001E-2</v>
      </c>
      <c r="I99" s="44">
        <v>6.3E-2</v>
      </c>
      <c r="J99" s="44">
        <v>0.05</v>
      </c>
      <c r="K99" s="44">
        <v>0</v>
      </c>
      <c r="L99" s="97">
        <v>1.4</v>
      </c>
      <c r="M99" s="44">
        <v>31.25</v>
      </c>
      <c r="N99" s="44">
        <v>32.299999999999997</v>
      </c>
      <c r="O99" s="44">
        <v>10.25</v>
      </c>
      <c r="P99" s="44">
        <v>0.9</v>
      </c>
      <c r="Q99" s="44">
        <v>118.25</v>
      </c>
      <c r="R99" s="44">
        <v>35.25</v>
      </c>
      <c r="S99" s="44">
        <v>0</v>
      </c>
      <c r="T99" s="44">
        <v>7.1999999999999998E-3</v>
      </c>
    </row>
    <row r="100" spans="1:20" s="12" customFormat="1" ht="19.5" thickBot="1" x14ac:dyDescent="0.35">
      <c r="A100" s="62" t="s">
        <v>28</v>
      </c>
      <c r="B100" s="63" t="s">
        <v>29</v>
      </c>
      <c r="C100" s="62">
        <v>25</v>
      </c>
      <c r="D100" s="49">
        <v>1.25</v>
      </c>
      <c r="E100" s="50">
        <v>0.25</v>
      </c>
      <c r="F100" s="50">
        <v>11.4</v>
      </c>
      <c r="G100" s="50">
        <v>52.5</v>
      </c>
      <c r="H100" s="64">
        <v>2.5000000000000001E-2</v>
      </c>
      <c r="I100" s="53">
        <v>6.3E-2</v>
      </c>
      <c r="J100" s="53">
        <v>0.05</v>
      </c>
      <c r="K100" s="53">
        <v>0</v>
      </c>
      <c r="L100" s="53">
        <v>1.4</v>
      </c>
      <c r="M100" s="53">
        <v>31.25</v>
      </c>
      <c r="N100" s="53">
        <v>32.299999999999997</v>
      </c>
      <c r="O100" s="53">
        <v>10.25</v>
      </c>
      <c r="P100" s="53">
        <v>0.9</v>
      </c>
      <c r="Q100" s="53">
        <v>118.25</v>
      </c>
      <c r="R100" s="68">
        <v>35.25</v>
      </c>
      <c r="S100" s="44">
        <v>0</v>
      </c>
      <c r="T100" s="53">
        <v>7.1999999999999998E-3</v>
      </c>
    </row>
    <row r="101" spans="1:20" ht="19.5" thickBot="1" x14ac:dyDescent="0.3">
      <c r="A101" s="46"/>
      <c r="B101" s="73" t="s">
        <v>30</v>
      </c>
      <c r="C101" s="74"/>
      <c r="D101" s="98">
        <f t="shared" ref="D101:T101" si="7">SUM(D95:D100)</f>
        <v>20.895000000000003</v>
      </c>
      <c r="E101" s="98">
        <f t="shared" si="7"/>
        <v>23.979999999999997</v>
      </c>
      <c r="F101" s="98">
        <f t="shared" si="7"/>
        <v>99.195000000000007</v>
      </c>
      <c r="G101" s="98">
        <f t="shared" si="7"/>
        <v>692.95</v>
      </c>
      <c r="H101" s="98">
        <f t="shared" si="7"/>
        <v>0.5</v>
      </c>
      <c r="I101" s="98">
        <f t="shared" si="7"/>
        <v>0.35600000000000004</v>
      </c>
      <c r="J101" s="98">
        <f t="shared" si="7"/>
        <v>15.020000000000001</v>
      </c>
      <c r="K101" s="98">
        <f t="shared" si="7"/>
        <v>160.28</v>
      </c>
      <c r="L101" s="98">
        <f t="shared" si="7"/>
        <v>7.8000000000000007</v>
      </c>
      <c r="M101" s="98">
        <f t="shared" si="7"/>
        <v>141.99</v>
      </c>
      <c r="N101" s="98">
        <f t="shared" si="7"/>
        <v>363.13</v>
      </c>
      <c r="O101" s="98">
        <f t="shared" si="7"/>
        <v>191.21</v>
      </c>
      <c r="P101" s="98">
        <f t="shared" si="7"/>
        <v>8.3800000000000008</v>
      </c>
      <c r="Q101" s="98">
        <f t="shared" si="7"/>
        <v>557.19000000000005</v>
      </c>
      <c r="R101" s="98">
        <f t="shared" si="7"/>
        <v>773.64</v>
      </c>
      <c r="S101" s="98">
        <f t="shared" si="7"/>
        <v>37.26</v>
      </c>
      <c r="T101" s="98">
        <f t="shared" si="7"/>
        <v>3.7444000000000002</v>
      </c>
    </row>
    <row r="102" spans="1:20" x14ac:dyDescent="0.3">
      <c r="A102" s="99"/>
      <c r="B102" s="79"/>
      <c r="C102" s="78"/>
      <c r="D102" s="102"/>
      <c r="E102" s="107"/>
      <c r="F102" s="107"/>
      <c r="G102" s="107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80"/>
      <c r="S102" s="80"/>
      <c r="T102" s="80"/>
    </row>
    <row r="103" spans="1:20" x14ac:dyDescent="0.3">
      <c r="A103" s="321" t="s">
        <v>36</v>
      </c>
      <c r="B103" s="321"/>
      <c r="C103" s="321"/>
      <c r="D103" s="321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</row>
    <row r="104" spans="1:20" x14ac:dyDescent="0.3">
      <c r="A104" s="86"/>
      <c r="B104" s="86" t="s">
        <v>56</v>
      </c>
      <c r="C104" s="86"/>
      <c r="D104" s="8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</row>
    <row r="105" spans="1:20" x14ac:dyDescent="0.3">
      <c r="A105" s="322" t="s">
        <v>10</v>
      </c>
      <c r="B105" s="322" t="s">
        <v>11</v>
      </c>
      <c r="C105" s="322" t="s">
        <v>12</v>
      </c>
      <c r="D105" s="322" t="s">
        <v>13</v>
      </c>
      <c r="E105" s="322"/>
      <c r="F105" s="322"/>
      <c r="G105" s="322" t="s">
        <v>14</v>
      </c>
      <c r="H105" s="322" t="s">
        <v>15</v>
      </c>
      <c r="I105" s="322"/>
      <c r="J105" s="322"/>
      <c r="K105" s="322"/>
      <c r="L105" s="322"/>
      <c r="M105" s="330" t="s">
        <v>16</v>
      </c>
      <c r="N105" s="330"/>
      <c r="O105" s="330"/>
      <c r="P105" s="330"/>
      <c r="Q105" s="330"/>
      <c r="R105" s="330"/>
      <c r="S105" s="330"/>
      <c r="T105" s="330"/>
    </row>
    <row r="106" spans="1:20" x14ac:dyDescent="0.25">
      <c r="A106" s="322"/>
      <c r="B106" s="322"/>
      <c r="C106" s="322"/>
      <c r="D106" s="81" t="s">
        <v>17</v>
      </c>
      <c r="E106" s="81" t="s">
        <v>18</v>
      </c>
      <c r="F106" s="81" t="s">
        <v>19</v>
      </c>
      <c r="G106" s="322"/>
      <c r="H106" s="127" t="s">
        <v>20</v>
      </c>
      <c r="I106" s="127" t="s">
        <v>21</v>
      </c>
      <c r="J106" s="127" t="s">
        <v>79</v>
      </c>
      <c r="K106" s="127" t="s">
        <v>80</v>
      </c>
      <c r="L106" s="127" t="s">
        <v>104</v>
      </c>
      <c r="M106" s="127" t="s">
        <v>81</v>
      </c>
      <c r="N106" s="127" t="s">
        <v>82</v>
      </c>
      <c r="O106" s="127" t="s">
        <v>22</v>
      </c>
      <c r="P106" s="127" t="s">
        <v>23</v>
      </c>
      <c r="Q106" s="127" t="s">
        <v>24</v>
      </c>
      <c r="R106" s="127" t="s">
        <v>83</v>
      </c>
      <c r="S106" s="127" t="s">
        <v>25</v>
      </c>
      <c r="T106" s="127" t="s">
        <v>26</v>
      </c>
    </row>
    <row r="107" spans="1:20" ht="23.25" customHeight="1" x14ac:dyDescent="0.3">
      <c r="A107" s="272">
        <v>223</v>
      </c>
      <c r="B107" s="273" t="s">
        <v>44</v>
      </c>
      <c r="C107" s="274">
        <v>120</v>
      </c>
      <c r="D107" s="275">
        <v>16.72</v>
      </c>
      <c r="E107" s="276">
        <v>11.52</v>
      </c>
      <c r="F107" s="276">
        <v>25.36</v>
      </c>
      <c r="G107" s="276">
        <v>300.8</v>
      </c>
      <c r="H107" s="277">
        <v>0.05</v>
      </c>
      <c r="I107" s="277">
        <v>0.05</v>
      </c>
      <c r="J107" s="278">
        <v>0.4</v>
      </c>
      <c r="K107" s="278">
        <v>4.01</v>
      </c>
      <c r="L107" s="277">
        <v>492</v>
      </c>
      <c r="M107" s="278">
        <v>18.8</v>
      </c>
      <c r="N107" s="277">
        <v>109.6</v>
      </c>
      <c r="O107" s="278">
        <v>55.04</v>
      </c>
      <c r="P107" s="279">
        <v>0.9</v>
      </c>
      <c r="Q107" s="280">
        <v>38.4</v>
      </c>
      <c r="R107" s="281">
        <v>187.2</v>
      </c>
      <c r="S107" s="281">
        <v>0.02</v>
      </c>
      <c r="T107" s="281">
        <v>0.02</v>
      </c>
    </row>
    <row r="108" spans="1:20" ht="30" customHeight="1" x14ac:dyDescent="0.3">
      <c r="A108" s="282" t="s">
        <v>28</v>
      </c>
      <c r="B108" s="283" t="s">
        <v>45</v>
      </c>
      <c r="C108" s="282">
        <v>10</v>
      </c>
      <c r="D108" s="284">
        <v>0.71</v>
      </c>
      <c r="E108" s="284">
        <v>0.5</v>
      </c>
      <c r="F108" s="285">
        <v>10.4</v>
      </c>
      <c r="G108" s="285">
        <v>146.9</v>
      </c>
      <c r="H108" s="286">
        <v>0.03</v>
      </c>
      <c r="I108" s="286">
        <v>0.03</v>
      </c>
      <c r="J108" s="287">
        <v>0</v>
      </c>
      <c r="K108" s="287">
        <v>26.6</v>
      </c>
      <c r="L108" s="286">
        <v>1.44</v>
      </c>
      <c r="M108" s="286">
        <v>6</v>
      </c>
      <c r="N108" s="286">
        <v>72</v>
      </c>
      <c r="O108" s="286">
        <v>24</v>
      </c>
      <c r="P108" s="286">
        <v>0.5</v>
      </c>
      <c r="Q108" s="286">
        <v>152</v>
      </c>
      <c r="R108" s="288">
        <v>46</v>
      </c>
      <c r="S108" s="288">
        <v>2.0799999999999999E-2</v>
      </c>
      <c r="T108" s="288">
        <v>7.2000000000000005E-4</v>
      </c>
    </row>
    <row r="109" spans="1:20" s="12" customFormat="1" x14ac:dyDescent="0.3">
      <c r="A109" s="146">
        <v>389</v>
      </c>
      <c r="B109" s="147" t="s">
        <v>58</v>
      </c>
      <c r="C109" s="148">
        <v>200</v>
      </c>
      <c r="D109" s="171">
        <v>1</v>
      </c>
      <c r="E109" s="150">
        <v>0.2</v>
      </c>
      <c r="F109" s="150">
        <v>25.6</v>
      </c>
      <c r="G109" s="151">
        <v>86.6</v>
      </c>
      <c r="H109" s="151">
        <v>0.02</v>
      </c>
      <c r="I109" s="151">
        <v>0</v>
      </c>
      <c r="J109" s="151">
        <v>4</v>
      </c>
      <c r="K109" s="151">
        <v>0</v>
      </c>
      <c r="L109" s="152">
        <v>0.2</v>
      </c>
      <c r="M109" s="151">
        <v>14</v>
      </c>
      <c r="N109" s="151">
        <v>14</v>
      </c>
      <c r="O109" s="151">
        <v>8</v>
      </c>
      <c r="P109" s="151">
        <v>2.8</v>
      </c>
      <c r="Q109" s="151">
        <v>12</v>
      </c>
      <c r="R109" s="151">
        <v>240</v>
      </c>
      <c r="S109" s="151">
        <v>8.0000000000000004E-4</v>
      </c>
      <c r="T109" s="151">
        <v>8.0000000000000004E-4</v>
      </c>
    </row>
    <row r="110" spans="1:20" s="29" customFormat="1" ht="18.75" customHeight="1" thickBot="1" x14ac:dyDescent="0.3">
      <c r="A110" s="46" t="s">
        <v>28</v>
      </c>
      <c r="B110" s="47" t="s">
        <v>32</v>
      </c>
      <c r="C110" s="46">
        <v>25</v>
      </c>
      <c r="D110" s="49">
        <v>1.9750000000000001</v>
      </c>
      <c r="E110" s="82">
        <v>0.25</v>
      </c>
      <c r="F110" s="82">
        <v>12.074999999999999</v>
      </c>
      <c r="G110" s="82">
        <v>58.45</v>
      </c>
      <c r="H110" s="44">
        <v>2.5000000000000001E-2</v>
      </c>
      <c r="I110" s="44">
        <v>6.3E-2</v>
      </c>
      <c r="J110" s="44">
        <v>0.05</v>
      </c>
      <c r="K110" s="44">
        <v>0</v>
      </c>
      <c r="L110" s="97">
        <v>1.4</v>
      </c>
      <c r="M110" s="44">
        <v>31.25</v>
      </c>
      <c r="N110" s="44">
        <v>32.299999999999997</v>
      </c>
      <c r="O110" s="44">
        <v>10.25</v>
      </c>
      <c r="P110" s="44">
        <v>0.9</v>
      </c>
      <c r="Q110" s="44">
        <v>118.25</v>
      </c>
      <c r="R110" s="44">
        <v>35.25</v>
      </c>
      <c r="S110" s="44">
        <v>0</v>
      </c>
      <c r="T110" s="44">
        <v>7.1999999999999998E-3</v>
      </c>
    </row>
    <row r="111" spans="1:20" ht="19.5" thickBot="1" x14ac:dyDescent="0.3">
      <c r="A111" s="46"/>
      <c r="B111" s="73" t="s">
        <v>30</v>
      </c>
      <c r="C111" s="74"/>
      <c r="D111" s="75">
        <f t="shared" ref="D111:T111" si="8">SUM(D107:D110)</f>
        <v>20.405000000000001</v>
      </c>
      <c r="E111" s="75">
        <f t="shared" si="8"/>
        <v>12.469999999999999</v>
      </c>
      <c r="F111" s="75">
        <f t="shared" si="8"/>
        <v>73.435000000000002</v>
      </c>
      <c r="G111" s="75">
        <f t="shared" si="8"/>
        <v>592.75000000000011</v>
      </c>
      <c r="H111" s="75">
        <f t="shared" si="8"/>
        <v>0.125</v>
      </c>
      <c r="I111" s="75">
        <f t="shared" si="8"/>
        <v>0.14300000000000002</v>
      </c>
      <c r="J111" s="75">
        <f t="shared" si="8"/>
        <v>4.45</v>
      </c>
      <c r="K111" s="75">
        <f t="shared" si="8"/>
        <v>30.61</v>
      </c>
      <c r="L111" s="75">
        <f t="shared" si="8"/>
        <v>495.03999999999996</v>
      </c>
      <c r="M111" s="75">
        <f t="shared" si="8"/>
        <v>70.05</v>
      </c>
      <c r="N111" s="75">
        <f t="shared" si="8"/>
        <v>227.89999999999998</v>
      </c>
      <c r="O111" s="75">
        <f t="shared" si="8"/>
        <v>97.289999999999992</v>
      </c>
      <c r="P111" s="75">
        <f t="shared" si="8"/>
        <v>5.0999999999999996</v>
      </c>
      <c r="Q111" s="75">
        <f t="shared" si="8"/>
        <v>320.64999999999998</v>
      </c>
      <c r="R111" s="75">
        <f t="shared" si="8"/>
        <v>508.45</v>
      </c>
      <c r="S111" s="75">
        <f t="shared" si="8"/>
        <v>4.1600000000000005E-2</v>
      </c>
      <c r="T111" s="75">
        <f t="shared" si="8"/>
        <v>2.8719999999999996E-2</v>
      </c>
    </row>
    <row r="112" spans="1:20" s="12" customFormat="1" x14ac:dyDescent="0.3">
      <c r="A112" s="99"/>
      <c r="B112" s="79"/>
      <c r="C112" s="78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</row>
    <row r="113" spans="1:20" s="12" customFormat="1" ht="18" customHeight="1" x14ac:dyDescent="0.3">
      <c r="A113" s="321" t="s">
        <v>50</v>
      </c>
      <c r="B113" s="321"/>
      <c r="C113" s="321"/>
      <c r="D113" s="321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</row>
    <row r="114" spans="1:20" x14ac:dyDescent="0.3">
      <c r="A114" s="322" t="s">
        <v>10</v>
      </c>
      <c r="B114" s="322" t="s">
        <v>11</v>
      </c>
      <c r="C114" s="322" t="s">
        <v>12</v>
      </c>
      <c r="D114" s="322" t="s">
        <v>13</v>
      </c>
      <c r="E114" s="322"/>
      <c r="F114" s="322"/>
      <c r="G114" s="322" t="s">
        <v>14</v>
      </c>
      <c r="H114" s="322" t="s">
        <v>15</v>
      </c>
      <c r="I114" s="322"/>
      <c r="J114" s="322"/>
      <c r="K114" s="322"/>
      <c r="L114" s="329"/>
      <c r="M114" s="330" t="s">
        <v>16</v>
      </c>
      <c r="N114" s="330"/>
      <c r="O114" s="330"/>
      <c r="P114" s="330"/>
      <c r="Q114" s="330"/>
      <c r="R114" s="330"/>
      <c r="S114" s="330"/>
      <c r="T114" s="330"/>
    </row>
    <row r="115" spans="1:20" x14ac:dyDescent="0.25">
      <c r="A115" s="322"/>
      <c r="B115" s="322"/>
      <c r="C115" s="322"/>
      <c r="D115" s="81" t="s">
        <v>17</v>
      </c>
      <c r="E115" s="81" t="s">
        <v>18</v>
      </c>
      <c r="F115" s="81" t="s">
        <v>19</v>
      </c>
      <c r="G115" s="322"/>
      <c r="H115" s="127" t="s">
        <v>20</v>
      </c>
      <c r="I115" s="127" t="s">
        <v>21</v>
      </c>
      <c r="J115" s="127" t="s">
        <v>79</v>
      </c>
      <c r="K115" s="127" t="s">
        <v>80</v>
      </c>
      <c r="L115" s="127" t="s">
        <v>104</v>
      </c>
      <c r="M115" s="127" t="s">
        <v>81</v>
      </c>
      <c r="N115" s="127" t="s">
        <v>82</v>
      </c>
      <c r="O115" s="127" t="s">
        <v>22</v>
      </c>
      <c r="P115" s="127" t="s">
        <v>23</v>
      </c>
      <c r="Q115" s="127" t="s">
        <v>24</v>
      </c>
      <c r="R115" s="127" t="s">
        <v>83</v>
      </c>
      <c r="S115" s="127" t="s">
        <v>25</v>
      </c>
      <c r="T115" s="127" t="s">
        <v>26</v>
      </c>
    </row>
    <row r="116" spans="1:20" x14ac:dyDescent="0.25">
      <c r="A116" s="142" t="s">
        <v>113</v>
      </c>
      <c r="B116" s="251" t="s">
        <v>114</v>
      </c>
      <c r="C116" s="142">
        <v>30</v>
      </c>
      <c r="D116" s="145">
        <v>0.9</v>
      </c>
      <c r="E116" s="145">
        <v>0.05</v>
      </c>
      <c r="F116" s="145">
        <v>1.8</v>
      </c>
      <c r="G116" s="145">
        <v>11.05</v>
      </c>
      <c r="H116" s="142">
        <v>2.5000000000000001E-2</v>
      </c>
      <c r="I116" s="142">
        <v>0.01</v>
      </c>
      <c r="J116" s="142">
        <v>1.2</v>
      </c>
      <c r="K116" s="142">
        <v>9</v>
      </c>
      <c r="L116" s="142">
        <v>0.17</v>
      </c>
      <c r="M116" s="142">
        <v>5.3</v>
      </c>
      <c r="N116" s="142">
        <v>16.2</v>
      </c>
      <c r="O116" s="142">
        <v>5.3</v>
      </c>
      <c r="P116" s="142">
        <v>0.185</v>
      </c>
      <c r="Q116" s="142">
        <v>82</v>
      </c>
      <c r="R116" s="142">
        <v>24.5</v>
      </c>
      <c r="S116" s="142">
        <v>0</v>
      </c>
      <c r="T116" s="142">
        <v>3.5E-4</v>
      </c>
    </row>
    <row r="117" spans="1:20" ht="22.5" customHeight="1" x14ac:dyDescent="0.3">
      <c r="A117" s="155" t="s">
        <v>97</v>
      </c>
      <c r="B117" s="154" t="s">
        <v>57</v>
      </c>
      <c r="C117" s="155">
        <v>200</v>
      </c>
      <c r="D117" s="156">
        <v>5.16</v>
      </c>
      <c r="E117" s="158">
        <v>2.78</v>
      </c>
      <c r="F117" s="158">
        <v>18.5</v>
      </c>
      <c r="G117" s="159">
        <v>119.6</v>
      </c>
      <c r="H117" s="162">
        <v>0.09</v>
      </c>
      <c r="I117" s="162">
        <v>0.06</v>
      </c>
      <c r="J117" s="162">
        <v>6.88</v>
      </c>
      <c r="K117" s="162">
        <v>97.6</v>
      </c>
      <c r="L117" s="202">
        <v>1.44</v>
      </c>
      <c r="M117" s="162">
        <v>13.8</v>
      </c>
      <c r="N117" s="162">
        <v>54.6</v>
      </c>
      <c r="O117" s="162">
        <v>20.8</v>
      </c>
      <c r="P117" s="162">
        <v>0.87</v>
      </c>
      <c r="Q117" s="162">
        <v>93</v>
      </c>
      <c r="R117" s="159">
        <v>410.4</v>
      </c>
      <c r="S117" s="139">
        <v>16.760000000000002</v>
      </c>
      <c r="T117" s="159">
        <v>0.24</v>
      </c>
    </row>
    <row r="118" spans="1:20" s="3" customFormat="1" x14ac:dyDescent="0.25">
      <c r="A118" s="155">
        <v>390</v>
      </c>
      <c r="B118" s="136" t="s">
        <v>106</v>
      </c>
      <c r="C118" s="155">
        <v>60</v>
      </c>
      <c r="D118" s="157">
        <v>7.32</v>
      </c>
      <c r="E118" s="157">
        <v>9</v>
      </c>
      <c r="F118" s="157">
        <v>6.96</v>
      </c>
      <c r="G118" s="165">
        <v>145.9</v>
      </c>
      <c r="H118" s="140">
        <v>0.04</v>
      </c>
      <c r="I118" s="140">
        <v>0.05</v>
      </c>
      <c r="J118" s="140">
        <v>0.25</v>
      </c>
      <c r="K118" s="140">
        <v>7.26</v>
      </c>
      <c r="L118" s="140">
        <v>0.33</v>
      </c>
      <c r="M118" s="140">
        <v>32.22</v>
      </c>
      <c r="N118" s="140">
        <v>115.2</v>
      </c>
      <c r="O118" s="140">
        <v>15.66</v>
      </c>
      <c r="P118" s="200">
        <v>0.44</v>
      </c>
      <c r="Q118" s="139">
        <v>40.86</v>
      </c>
      <c r="R118" s="139">
        <v>234.6</v>
      </c>
      <c r="S118" s="139">
        <v>7.7999999999999996E-3</v>
      </c>
      <c r="T118" s="139">
        <v>5.9999999999999995E-4</v>
      </c>
    </row>
    <row r="119" spans="1:20" ht="39.75" customHeight="1" x14ac:dyDescent="0.25">
      <c r="A119" s="155" t="s">
        <v>60</v>
      </c>
      <c r="B119" s="154" t="s">
        <v>61</v>
      </c>
      <c r="C119" s="155">
        <v>150</v>
      </c>
      <c r="D119" s="179">
        <v>3.1</v>
      </c>
      <c r="E119" s="184">
        <v>6</v>
      </c>
      <c r="F119" s="184">
        <v>19.7</v>
      </c>
      <c r="G119" s="140">
        <v>145.80000000000001</v>
      </c>
      <c r="H119" s="196">
        <v>0.12</v>
      </c>
      <c r="I119" s="196">
        <v>0.11</v>
      </c>
      <c r="J119" s="196">
        <v>10.199999999999999</v>
      </c>
      <c r="K119" s="196">
        <v>32.1</v>
      </c>
      <c r="L119" s="196">
        <v>1.97</v>
      </c>
      <c r="M119" s="196">
        <v>39</v>
      </c>
      <c r="N119" s="196">
        <v>84</v>
      </c>
      <c r="O119" s="196">
        <v>28</v>
      </c>
      <c r="P119" s="197">
        <v>1</v>
      </c>
      <c r="Q119" s="197">
        <v>161</v>
      </c>
      <c r="R119" s="140">
        <v>624</v>
      </c>
      <c r="S119" s="140">
        <v>28.5</v>
      </c>
      <c r="T119" s="140">
        <v>0.8</v>
      </c>
    </row>
    <row r="120" spans="1:20" x14ac:dyDescent="0.25">
      <c r="A120" s="155">
        <v>372</v>
      </c>
      <c r="B120" s="154" t="s">
        <v>90</v>
      </c>
      <c r="C120" s="185">
        <v>200</v>
      </c>
      <c r="D120" s="156">
        <v>1</v>
      </c>
      <c r="E120" s="157">
        <v>0.2</v>
      </c>
      <c r="F120" s="157">
        <v>25.6</v>
      </c>
      <c r="G120" s="139">
        <v>86.6</v>
      </c>
      <c r="H120" s="139">
        <v>0.02</v>
      </c>
      <c r="I120" s="139">
        <v>0</v>
      </c>
      <c r="J120" s="139">
        <v>4</v>
      </c>
      <c r="K120" s="139">
        <v>0</v>
      </c>
      <c r="L120" s="141">
        <v>0.2</v>
      </c>
      <c r="M120" s="139">
        <v>14</v>
      </c>
      <c r="N120" s="139">
        <v>14</v>
      </c>
      <c r="O120" s="139">
        <v>8</v>
      </c>
      <c r="P120" s="139">
        <v>2.8</v>
      </c>
      <c r="Q120" s="139">
        <v>12</v>
      </c>
      <c r="R120" s="139">
        <v>240</v>
      </c>
      <c r="S120" s="139">
        <v>8.0000000000000002E-3</v>
      </c>
      <c r="T120" s="139">
        <v>8.0000000000000002E-3</v>
      </c>
    </row>
    <row r="121" spans="1:20" x14ac:dyDescent="0.3">
      <c r="A121" s="62" t="s">
        <v>28</v>
      </c>
      <c r="B121" s="63" t="s">
        <v>32</v>
      </c>
      <c r="C121" s="62">
        <v>25</v>
      </c>
      <c r="D121" s="49">
        <v>1.9750000000000001</v>
      </c>
      <c r="E121" s="50">
        <v>0.25</v>
      </c>
      <c r="F121" s="50">
        <v>12.074999999999999</v>
      </c>
      <c r="G121" s="50">
        <v>58.45</v>
      </c>
      <c r="H121" s="64">
        <v>2.5000000000000001E-2</v>
      </c>
      <c r="I121" s="53">
        <v>6.3E-2</v>
      </c>
      <c r="J121" s="53">
        <v>0.05</v>
      </c>
      <c r="K121" s="53">
        <v>0</v>
      </c>
      <c r="L121" s="53">
        <v>1.4</v>
      </c>
      <c r="M121" s="53">
        <v>31.25</v>
      </c>
      <c r="N121" s="53">
        <v>32.299999999999997</v>
      </c>
      <c r="O121" s="53">
        <v>10.25</v>
      </c>
      <c r="P121" s="53">
        <v>0.9</v>
      </c>
      <c r="Q121" s="53">
        <v>118.25</v>
      </c>
      <c r="R121" s="68">
        <v>35.25</v>
      </c>
      <c r="S121" s="44">
        <v>0</v>
      </c>
      <c r="T121" s="53">
        <v>7.1999999999999998E-3</v>
      </c>
    </row>
    <row r="122" spans="1:20" ht="19.5" thickBot="1" x14ac:dyDescent="0.35">
      <c r="A122" s="62" t="s">
        <v>28</v>
      </c>
      <c r="B122" s="63" t="s">
        <v>29</v>
      </c>
      <c r="C122" s="62">
        <v>25</v>
      </c>
      <c r="D122" s="49">
        <v>1.25</v>
      </c>
      <c r="E122" s="50">
        <v>0.25</v>
      </c>
      <c r="F122" s="50">
        <v>11.4</v>
      </c>
      <c r="G122" s="50">
        <v>52.5</v>
      </c>
      <c r="H122" s="64">
        <v>2.5000000000000001E-2</v>
      </c>
      <c r="I122" s="53">
        <v>6.3E-2</v>
      </c>
      <c r="J122" s="53">
        <v>0.05</v>
      </c>
      <c r="K122" s="53">
        <v>0</v>
      </c>
      <c r="L122" s="53">
        <v>1.4</v>
      </c>
      <c r="M122" s="53">
        <v>31.25</v>
      </c>
      <c r="N122" s="53">
        <v>32.299999999999997</v>
      </c>
      <c r="O122" s="53">
        <v>10.25</v>
      </c>
      <c r="P122" s="53">
        <v>0.9</v>
      </c>
      <c r="Q122" s="53">
        <v>118.25</v>
      </c>
      <c r="R122" s="68">
        <v>35.25</v>
      </c>
      <c r="S122" s="44">
        <v>0</v>
      </c>
      <c r="T122" s="53">
        <v>7.1999999999999998E-3</v>
      </c>
    </row>
    <row r="123" spans="1:20" ht="19.5" thickBot="1" x14ac:dyDescent="0.3">
      <c r="A123" s="46"/>
      <c r="B123" s="73" t="s">
        <v>30</v>
      </c>
      <c r="C123" s="74"/>
      <c r="D123" s="98">
        <f>SUM(D116:D122)</f>
        <v>20.705000000000002</v>
      </c>
      <c r="E123" s="98">
        <f t="shared" ref="E123:T123" si="9">SUM(E116:E122)</f>
        <v>18.529999999999998</v>
      </c>
      <c r="F123" s="98">
        <f t="shared" si="9"/>
        <v>96.035000000000011</v>
      </c>
      <c r="G123" s="98">
        <f t="shared" si="9"/>
        <v>619.90000000000009</v>
      </c>
      <c r="H123" s="98">
        <f t="shared" si="9"/>
        <v>0.34500000000000008</v>
      </c>
      <c r="I123" s="98">
        <f t="shared" si="9"/>
        <v>0.35599999999999998</v>
      </c>
      <c r="J123" s="98">
        <f t="shared" si="9"/>
        <v>22.630000000000003</v>
      </c>
      <c r="K123" s="98">
        <f t="shared" si="9"/>
        <v>145.96</v>
      </c>
      <c r="L123" s="98">
        <f t="shared" si="9"/>
        <v>6.91</v>
      </c>
      <c r="M123" s="98">
        <f t="shared" si="9"/>
        <v>166.82</v>
      </c>
      <c r="N123" s="98">
        <f t="shared" si="9"/>
        <v>348.6</v>
      </c>
      <c r="O123" s="98">
        <f t="shared" si="9"/>
        <v>98.26</v>
      </c>
      <c r="P123" s="98">
        <f t="shared" si="9"/>
        <v>7.0950000000000006</v>
      </c>
      <c r="Q123" s="98">
        <f t="shared" si="9"/>
        <v>625.36</v>
      </c>
      <c r="R123" s="98">
        <f t="shared" si="9"/>
        <v>1604</v>
      </c>
      <c r="S123" s="98">
        <f t="shared" si="9"/>
        <v>45.275800000000004</v>
      </c>
      <c r="T123" s="98">
        <f t="shared" si="9"/>
        <v>1.0633500000000002</v>
      </c>
    </row>
    <row r="124" spans="1:20" x14ac:dyDescent="0.25">
      <c r="A124" s="99"/>
      <c r="B124" s="79"/>
      <c r="C124" s="78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110"/>
    </row>
    <row r="125" spans="1:20" ht="24.75" customHeight="1" x14ac:dyDescent="0.3">
      <c r="A125" s="321" t="s">
        <v>64</v>
      </c>
      <c r="B125" s="321"/>
      <c r="C125" s="321"/>
      <c r="D125" s="321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</row>
    <row r="126" spans="1:20" ht="19.5" customHeight="1" x14ac:dyDescent="0.3">
      <c r="A126" s="86"/>
      <c r="B126" s="86" t="s">
        <v>56</v>
      </c>
      <c r="C126" s="86"/>
      <c r="D126" s="8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</row>
    <row r="127" spans="1:20" s="29" customFormat="1" ht="18.75" customHeight="1" x14ac:dyDescent="0.3">
      <c r="A127" s="322" t="s">
        <v>10</v>
      </c>
      <c r="B127" s="322" t="s">
        <v>11</v>
      </c>
      <c r="C127" s="322" t="s">
        <v>12</v>
      </c>
      <c r="D127" s="322" t="s">
        <v>13</v>
      </c>
      <c r="E127" s="322"/>
      <c r="F127" s="322"/>
      <c r="G127" s="322" t="s">
        <v>14</v>
      </c>
      <c r="H127" s="322" t="s">
        <v>15</v>
      </c>
      <c r="I127" s="322"/>
      <c r="J127" s="322"/>
      <c r="K127" s="322"/>
      <c r="L127" s="322"/>
      <c r="M127" s="330" t="s">
        <v>16</v>
      </c>
      <c r="N127" s="330"/>
      <c r="O127" s="330"/>
      <c r="P127" s="330"/>
      <c r="Q127" s="330"/>
      <c r="R127" s="330"/>
      <c r="S127" s="330"/>
      <c r="T127" s="330"/>
    </row>
    <row r="128" spans="1:20" s="5" customFormat="1" ht="18" customHeight="1" x14ac:dyDescent="0.25">
      <c r="A128" s="322"/>
      <c r="B128" s="322"/>
      <c r="C128" s="322"/>
      <c r="D128" s="81" t="s">
        <v>17</v>
      </c>
      <c r="E128" s="81" t="s">
        <v>18</v>
      </c>
      <c r="F128" s="81" t="s">
        <v>19</v>
      </c>
      <c r="G128" s="322"/>
      <c r="H128" s="127" t="s">
        <v>20</v>
      </c>
      <c r="I128" s="127" t="s">
        <v>21</v>
      </c>
      <c r="J128" s="127" t="s">
        <v>79</v>
      </c>
      <c r="K128" s="127" t="s">
        <v>80</v>
      </c>
      <c r="L128" s="127" t="s">
        <v>104</v>
      </c>
      <c r="M128" s="127" t="s">
        <v>81</v>
      </c>
      <c r="N128" s="127" t="s">
        <v>82</v>
      </c>
      <c r="O128" s="127" t="s">
        <v>22</v>
      </c>
      <c r="P128" s="127" t="s">
        <v>23</v>
      </c>
      <c r="Q128" s="127" t="s">
        <v>24</v>
      </c>
      <c r="R128" s="127" t="s">
        <v>83</v>
      </c>
      <c r="S128" s="127" t="s">
        <v>25</v>
      </c>
      <c r="T128" s="127" t="s">
        <v>26</v>
      </c>
    </row>
    <row r="129" spans="1:20" ht="30" customHeight="1" x14ac:dyDescent="0.25">
      <c r="A129" s="128" t="s">
        <v>94</v>
      </c>
      <c r="B129" s="129" t="s">
        <v>95</v>
      </c>
      <c r="C129" s="198">
        <v>150</v>
      </c>
      <c r="D129" s="178">
        <v>3.75</v>
      </c>
      <c r="E129" s="178">
        <v>5.18</v>
      </c>
      <c r="F129" s="178">
        <v>17.93</v>
      </c>
      <c r="G129" s="178">
        <v>133.5</v>
      </c>
      <c r="H129" s="199">
        <v>0.06</v>
      </c>
      <c r="I129" s="199">
        <v>0.09</v>
      </c>
      <c r="J129" s="199">
        <v>0.4</v>
      </c>
      <c r="K129" s="199">
        <v>24.98</v>
      </c>
      <c r="L129" s="199">
        <v>1.1000000000000001</v>
      </c>
      <c r="M129" s="199">
        <v>86.25</v>
      </c>
      <c r="N129" s="177">
        <v>92.25</v>
      </c>
      <c r="O129" s="199">
        <v>20.25</v>
      </c>
      <c r="P129" s="199">
        <v>0.38</v>
      </c>
      <c r="Q129" s="199">
        <v>251.25</v>
      </c>
      <c r="R129" s="178">
        <v>117</v>
      </c>
      <c r="S129" s="178">
        <v>37.43</v>
      </c>
      <c r="T129" s="178">
        <v>3.08</v>
      </c>
    </row>
    <row r="130" spans="1:20" s="12" customFormat="1" x14ac:dyDescent="0.3">
      <c r="A130" s="46" t="s">
        <v>85</v>
      </c>
      <c r="B130" s="47" t="s">
        <v>47</v>
      </c>
      <c r="C130" s="46">
        <v>15</v>
      </c>
      <c r="D130" s="49">
        <v>3.51</v>
      </c>
      <c r="E130" s="50">
        <v>4.43</v>
      </c>
      <c r="F130" s="50">
        <v>0</v>
      </c>
      <c r="G130" s="50">
        <v>53.75</v>
      </c>
      <c r="H130" s="51">
        <v>0.01</v>
      </c>
      <c r="I130" s="51">
        <v>0.05</v>
      </c>
      <c r="J130" s="51">
        <v>0.11</v>
      </c>
      <c r="K130" s="51">
        <v>39</v>
      </c>
      <c r="L130" s="52">
        <v>0.05</v>
      </c>
      <c r="M130" s="53">
        <v>132</v>
      </c>
      <c r="N130" s="53">
        <v>75</v>
      </c>
      <c r="O130" s="53">
        <v>5.51</v>
      </c>
      <c r="P130" s="53">
        <v>0.15</v>
      </c>
      <c r="Q130" s="53">
        <v>121.5</v>
      </c>
      <c r="R130" s="53">
        <v>12.98</v>
      </c>
      <c r="S130" s="53">
        <v>0</v>
      </c>
      <c r="T130" s="53">
        <v>2.21</v>
      </c>
    </row>
    <row r="131" spans="1:20" s="27" customFormat="1" ht="31.5" customHeight="1" x14ac:dyDescent="0.3">
      <c r="A131" s="54" t="s">
        <v>86</v>
      </c>
      <c r="B131" s="55" t="s">
        <v>48</v>
      </c>
      <c r="C131" s="56">
        <v>5</v>
      </c>
      <c r="D131" s="57">
        <v>0.05</v>
      </c>
      <c r="E131" s="58">
        <v>4.0999999999999996</v>
      </c>
      <c r="F131" s="57">
        <v>0.05</v>
      </c>
      <c r="G131" s="57">
        <v>37.4</v>
      </c>
      <c r="H131" s="59">
        <v>0</v>
      </c>
      <c r="I131" s="44">
        <v>0.01</v>
      </c>
      <c r="J131" s="44">
        <v>0</v>
      </c>
      <c r="K131" s="44">
        <v>32.65</v>
      </c>
      <c r="L131" s="44">
        <v>0.01</v>
      </c>
      <c r="M131" s="44">
        <v>0.5</v>
      </c>
      <c r="N131" s="44">
        <v>1</v>
      </c>
      <c r="O131" s="44">
        <v>0</v>
      </c>
      <c r="P131" s="44">
        <v>0</v>
      </c>
      <c r="Q131" s="44">
        <v>0.5</v>
      </c>
      <c r="R131" s="60">
        <v>1</v>
      </c>
      <c r="S131" s="44">
        <v>0</v>
      </c>
      <c r="T131" s="44">
        <v>0.05</v>
      </c>
    </row>
    <row r="132" spans="1:20" s="28" customFormat="1" x14ac:dyDescent="0.3">
      <c r="A132" s="54">
        <v>376</v>
      </c>
      <c r="B132" s="55" t="s">
        <v>40</v>
      </c>
      <c r="C132" s="56">
        <v>200</v>
      </c>
      <c r="D132" s="57">
        <v>0.2</v>
      </c>
      <c r="E132" s="58">
        <v>0</v>
      </c>
      <c r="F132" s="57">
        <v>15</v>
      </c>
      <c r="G132" s="57">
        <v>58</v>
      </c>
      <c r="H132" s="51">
        <v>0</v>
      </c>
      <c r="I132" s="51">
        <v>0.01</v>
      </c>
      <c r="J132" s="51">
        <v>0.04</v>
      </c>
      <c r="K132" s="51">
        <v>0.3</v>
      </c>
      <c r="L132" s="51">
        <v>44</v>
      </c>
      <c r="M132" s="51">
        <v>4.5</v>
      </c>
      <c r="N132" s="51">
        <v>180</v>
      </c>
      <c r="O132" s="51">
        <v>3.8</v>
      </c>
      <c r="P132" s="52">
        <v>0</v>
      </c>
      <c r="Q132" s="52">
        <v>100</v>
      </c>
      <c r="R132" s="61">
        <v>292</v>
      </c>
      <c r="S132" s="53">
        <v>0</v>
      </c>
      <c r="T132" s="53">
        <v>0</v>
      </c>
    </row>
    <row r="133" spans="1:20" s="6" customFormat="1" ht="24" customHeight="1" thickBot="1" x14ac:dyDescent="0.3">
      <c r="A133" s="46" t="s">
        <v>28</v>
      </c>
      <c r="B133" s="47" t="s">
        <v>32</v>
      </c>
      <c r="C133" s="46">
        <v>25</v>
      </c>
      <c r="D133" s="49">
        <v>1.9750000000000001</v>
      </c>
      <c r="E133" s="82">
        <v>0.25</v>
      </c>
      <c r="F133" s="82">
        <v>12.074999999999999</v>
      </c>
      <c r="G133" s="82">
        <v>58.45</v>
      </c>
      <c r="H133" s="44">
        <v>2.5000000000000001E-2</v>
      </c>
      <c r="I133" s="44">
        <v>6.3E-2</v>
      </c>
      <c r="J133" s="44">
        <v>0.05</v>
      </c>
      <c r="K133" s="44">
        <v>0</v>
      </c>
      <c r="L133" s="97">
        <v>1.4</v>
      </c>
      <c r="M133" s="44">
        <v>31.25</v>
      </c>
      <c r="N133" s="44">
        <v>32.299999999999997</v>
      </c>
      <c r="O133" s="44">
        <v>10.25</v>
      </c>
      <c r="P133" s="44">
        <v>0.9</v>
      </c>
      <c r="Q133" s="44">
        <v>118.25</v>
      </c>
      <c r="R133" s="44">
        <v>35.25</v>
      </c>
      <c r="S133" s="44">
        <v>0</v>
      </c>
      <c r="T133" s="44">
        <v>7.1999999999999998E-3</v>
      </c>
    </row>
    <row r="134" spans="1:20" ht="19.5" thickBot="1" x14ac:dyDescent="0.3">
      <c r="A134" s="46"/>
      <c r="B134" s="73" t="s">
        <v>30</v>
      </c>
      <c r="C134" s="74"/>
      <c r="D134" s="98">
        <f t="shared" ref="D134:T134" si="10">SUM(D129:D133)</f>
        <v>9.4849999999999994</v>
      </c>
      <c r="E134" s="98">
        <f t="shared" si="10"/>
        <v>13.959999999999999</v>
      </c>
      <c r="F134" s="98">
        <f t="shared" si="10"/>
        <v>45.055000000000007</v>
      </c>
      <c r="G134" s="98">
        <f t="shared" si="10"/>
        <v>341.09999999999997</v>
      </c>
      <c r="H134" s="98">
        <f t="shared" si="10"/>
        <v>9.5000000000000001E-2</v>
      </c>
      <c r="I134" s="98">
        <f t="shared" si="10"/>
        <v>0.22300000000000003</v>
      </c>
      <c r="J134" s="98">
        <f t="shared" si="10"/>
        <v>0.60000000000000009</v>
      </c>
      <c r="K134" s="98">
        <f t="shared" si="10"/>
        <v>96.929999999999993</v>
      </c>
      <c r="L134" s="98">
        <f t="shared" si="10"/>
        <v>46.559999999999995</v>
      </c>
      <c r="M134" s="98">
        <f t="shared" si="10"/>
        <v>254.5</v>
      </c>
      <c r="N134" s="98">
        <f t="shared" si="10"/>
        <v>380.55</v>
      </c>
      <c r="O134" s="98">
        <f t="shared" si="10"/>
        <v>39.81</v>
      </c>
      <c r="P134" s="98">
        <f t="shared" si="10"/>
        <v>1.4300000000000002</v>
      </c>
      <c r="Q134" s="98">
        <f t="shared" si="10"/>
        <v>591.5</v>
      </c>
      <c r="R134" s="98">
        <f t="shared" si="10"/>
        <v>458.23</v>
      </c>
      <c r="S134" s="98">
        <f t="shared" si="10"/>
        <v>37.43</v>
      </c>
      <c r="T134" s="98">
        <f t="shared" si="10"/>
        <v>5.3472</v>
      </c>
    </row>
    <row r="135" spans="1:20" x14ac:dyDescent="0.25">
      <c r="A135" s="99"/>
      <c r="B135" s="79"/>
      <c r="C135" s="78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</row>
    <row r="136" spans="1:20" x14ac:dyDescent="0.3">
      <c r="A136" s="321" t="s">
        <v>50</v>
      </c>
      <c r="B136" s="321"/>
      <c r="C136" s="321"/>
      <c r="D136" s="321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</row>
    <row r="137" spans="1:20" x14ac:dyDescent="0.3">
      <c r="A137" s="322" t="s">
        <v>10</v>
      </c>
      <c r="B137" s="322" t="s">
        <v>11</v>
      </c>
      <c r="C137" s="322" t="s">
        <v>12</v>
      </c>
      <c r="D137" s="322" t="s">
        <v>13</v>
      </c>
      <c r="E137" s="322"/>
      <c r="F137" s="322"/>
      <c r="G137" s="322" t="s">
        <v>14</v>
      </c>
      <c r="H137" s="322" t="s">
        <v>15</v>
      </c>
      <c r="I137" s="322"/>
      <c r="J137" s="322"/>
      <c r="K137" s="322"/>
      <c r="L137" s="329"/>
      <c r="M137" s="330" t="s">
        <v>16</v>
      </c>
      <c r="N137" s="330"/>
      <c r="O137" s="330"/>
      <c r="P137" s="330"/>
      <c r="Q137" s="330"/>
      <c r="R137" s="330"/>
      <c r="S137" s="330"/>
      <c r="T137" s="330"/>
    </row>
    <row r="138" spans="1:20" x14ac:dyDescent="0.25">
      <c r="A138" s="322"/>
      <c r="B138" s="322"/>
      <c r="C138" s="322"/>
      <c r="D138" s="81" t="s">
        <v>17</v>
      </c>
      <c r="E138" s="81" t="s">
        <v>18</v>
      </c>
      <c r="F138" s="81" t="s">
        <v>19</v>
      </c>
      <c r="G138" s="322"/>
      <c r="H138" s="127" t="s">
        <v>20</v>
      </c>
      <c r="I138" s="127" t="s">
        <v>21</v>
      </c>
      <c r="J138" s="127" t="s">
        <v>79</v>
      </c>
      <c r="K138" s="127" t="s">
        <v>80</v>
      </c>
      <c r="L138" s="127" t="s">
        <v>104</v>
      </c>
      <c r="M138" s="127" t="s">
        <v>81</v>
      </c>
      <c r="N138" s="127" t="s">
        <v>82</v>
      </c>
      <c r="O138" s="127" t="s">
        <v>22</v>
      </c>
      <c r="P138" s="127" t="s">
        <v>23</v>
      </c>
      <c r="Q138" s="127" t="s">
        <v>24</v>
      </c>
      <c r="R138" s="127" t="s">
        <v>83</v>
      </c>
      <c r="S138" s="127" t="s">
        <v>25</v>
      </c>
      <c r="T138" s="127" t="s">
        <v>26</v>
      </c>
    </row>
    <row r="139" spans="1:20" x14ac:dyDescent="0.3">
      <c r="A139" s="42">
        <v>82</v>
      </c>
      <c r="B139" s="41" t="s">
        <v>55</v>
      </c>
      <c r="C139" s="42">
        <v>200</v>
      </c>
      <c r="D139" s="83">
        <v>1.7</v>
      </c>
      <c r="E139" s="124">
        <v>4.6399999999999997</v>
      </c>
      <c r="F139" s="124">
        <v>10.4</v>
      </c>
      <c r="G139" s="131">
        <v>78.72</v>
      </c>
      <c r="H139" s="132">
        <v>0.03</v>
      </c>
      <c r="I139" s="132">
        <v>0.03</v>
      </c>
      <c r="J139" s="132">
        <v>8.24</v>
      </c>
      <c r="K139" s="132">
        <v>129.04</v>
      </c>
      <c r="L139" s="133">
        <v>0.5</v>
      </c>
      <c r="M139" s="132">
        <v>27.56</v>
      </c>
      <c r="N139" s="132">
        <v>34.6</v>
      </c>
      <c r="O139" s="132">
        <v>20.96</v>
      </c>
      <c r="P139" s="132">
        <v>0.94</v>
      </c>
      <c r="Q139" s="132">
        <v>103.8</v>
      </c>
      <c r="R139" s="131">
        <v>229.4</v>
      </c>
      <c r="S139" s="134">
        <v>0.02</v>
      </c>
      <c r="T139" s="131">
        <v>0</v>
      </c>
    </row>
    <row r="140" spans="1:20" ht="37.5" x14ac:dyDescent="0.25">
      <c r="A140" s="135" t="s">
        <v>27</v>
      </c>
      <c r="B140" s="136" t="s">
        <v>46</v>
      </c>
      <c r="C140" s="220">
        <v>60</v>
      </c>
      <c r="D140" s="222">
        <v>9.58</v>
      </c>
      <c r="E140" s="223">
        <v>6.54</v>
      </c>
      <c r="F140" s="223">
        <v>8.76</v>
      </c>
      <c r="G140" s="224">
        <v>132.63999999999999</v>
      </c>
      <c r="H140" s="225">
        <v>0.04</v>
      </c>
      <c r="I140" s="225">
        <v>0.06</v>
      </c>
      <c r="J140" s="225">
        <v>0.11</v>
      </c>
      <c r="K140" s="225">
        <v>10</v>
      </c>
      <c r="L140" s="225">
        <v>0.2</v>
      </c>
      <c r="M140" s="209">
        <v>23.47</v>
      </c>
      <c r="N140" s="139">
        <v>51.2</v>
      </c>
      <c r="O140" s="139">
        <v>13.87</v>
      </c>
      <c r="P140" s="139">
        <v>1.18</v>
      </c>
      <c r="Q140" s="139">
        <v>3301</v>
      </c>
      <c r="R140" s="139">
        <v>137.34</v>
      </c>
      <c r="S140" s="139">
        <v>0.02</v>
      </c>
      <c r="T140" s="139">
        <v>0</v>
      </c>
    </row>
    <row r="141" spans="1:20" ht="30.75" customHeight="1" x14ac:dyDescent="0.25">
      <c r="A141" s="155" t="s">
        <v>60</v>
      </c>
      <c r="B141" s="154" t="s">
        <v>61</v>
      </c>
      <c r="C141" s="155">
        <v>150</v>
      </c>
      <c r="D141" s="156">
        <v>3.1</v>
      </c>
      <c r="E141" s="184">
        <v>6</v>
      </c>
      <c r="F141" s="157">
        <v>19.7</v>
      </c>
      <c r="G141" s="139">
        <v>145.80000000000001</v>
      </c>
      <c r="H141" s="181">
        <v>0.12</v>
      </c>
      <c r="I141" s="181">
        <v>0.11</v>
      </c>
      <c r="J141" s="181">
        <v>10.199999999999999</v>
      </c>
      <c r="K141" s="181">
        <v>32.1</v>
      </c>
      <c r="L141" s="181">
        <v>1.97</v>
      </c>
      <c r="M141" s="181">
        <v>39</v>
      </c>
      <c r="N141" s="181">
        <v>84</v>
      </c>
      <c r="O141" s="181">
        <v>28</v>
      </c>
      <c r="P141" s="182">
        <v>1</v>
      </c>
      <c r="Q141" s="182">
        <v>161</v>
      </c>
      <c r="R141" s="139">
        <v>624</v>
      </c>
      <c r="S141" s="139">
        <v>28.5</v>
      </c>
      <c r="T141" s="139">
        <v>0.8</v>
      </c>
    </row>
    <row r="142" spans="1:20" x14ac:dyDescent="0.3">
      <c r="A142" s="186">
        <v>349</v>
      </c>
      <c r="B142" s="187" t="s">
        <v>54</v>
      </c>
      <c r="C142" s="188">
        <v>200</v>
      </c>
      <c r="D142" s="189">
        <v>0.6</v>
      </c>
      <c r="E142" s="119">
        <v>0</v>
      </c>
      <c r="F142" s="119">
        <v>31.4</v>
      </c>
      <c r="G142" s="190">
        <v>124</v>
      </c>
      <c r="H142" s="191">
        <v>0</v>
      </c>
      <c r="I142" s="191">
        <v>0</v>
      </c>
      <c r="J142" s="191">
        <v>0</v>
      </c>
      <c r="K142" s="191">
        <v>15</v>
      </c>
      <c r="L142" s="191">
        <v>0.05</v>
      </c>
      <c r="M142" s="191">
        <v>24</v>
      </c>
      <c r="N142" s="191">
        <v>4</v>
      </c>
      <c r="O142" s="191">
        <v>16</v>
      </c>
      <c r="P142" s="192">
        <v>0.8</v>
      </c>
      <c r="Q142" s="193">
        <v>0</v>
      </c>
      <c r="R142" s="194">
        <v>0</v>
      </c>
      <c r="S142" s="194">
        <v>0</v>
      </c>
      <c r="T142" s="194">
        <v>0</v>
      </c>
    </row>
    <row r="143" spans="1:20" x14ac:dyDescent="0.3">
      <c r="A143" s="62" t="s">
        <v>28</v>
      </c>
      <c r="B143" s="63" t="s">
        <v>32</v>
      </c>
      <c r="C143" s="62">
        <v>25</v>
      </c>
      <c r="D143" s="116">
        <v>1.9750000000000001</v>
      </c>
      <c r="E143" s="117">
        <v>0.25</v>
      </c>
      <c r="F143" s="117">
        <v>12.074999999999999</v>
      </c>
      <c r="G143" s="117">
        <v>58.45</v>
      </c>
      <c r="H143" s="64">
        <v>2.5000000000000001E-2</v>
      </c>
      <c r="I143" s="120">
        <v>6.3E-2</v>
      </c>
      <c r="J143" s="120">
        <v>0.05</v>
      </c>
      <c r="K143" s="120">
        <v>0</v>
      </c>
      <c r="L143" s="120">
        <v>1.4</v>
      </c>
      <c r="M143" s="120">
        <v>31.25</v>
      </c>
      <c r="N143" s="120">
        <v>32.299999999999997</v>
      </c>
      <c r="O143" s="120">
        <v>10.25</v>
      </c>
      <c r="P143" s="121">
        <v>0.9</v>
      </c>
      <c r="Q143" s="122">
        <v>118.25</v>
      </c>
      <c r="R143" s="123">
        <v>35.25</v>
      </c>
      <c r="S143" s="119">
        <v>0</v>
      </c>
      <c r="T143" s="119">
        <v>7.1999999999999998E-3</v>
      </c>
    </row>
    <row r="144" spans="1:20" ht="19.5" thickBot="1" x14ac:dyDescent="0.35">
      <c r="A144" s="62" t="s">
        <v>28</v>
      </c>
      <c r="B144" s="63" t="s">
        <v>29</v>
      </c>
      <c r="C144" s="62">
        <v>25</v>
      </c>
      <c r="D144" s="49">
        <v>1.25</v>
      </c>
      <c r="E144" s="50">
        <v>0.25</v>
      </c>
      <c r="F144" s="50">
        <v>11.4</v>
      </c>
      <c r="G144" s="50">
        <v>52.5</v>
      </c>
      <c r="H144" s="64">
        <v>2.5000000000000001E-2</v>
      </c>
      <c r="I144" s="53">
        <v>6.3E-2</v>
      </c>
      <c r="J144" s="53">
        <v>0.05</v>
      </c>
      <c r="K144" s="53">
        <v>0</v>
      </c>
      <c r="L144" s="53">
        <v>1.4</v>
      </c>
      <c r="M144" s="53">
        <v>31.25</v>
      </c>
      <c r="N144" s="53">
        <v>32.299999999999997</v>
      </c>
      <c r="O144" s="53">
        <v>10.25</v>
      </c>
      <c r="P144" s="53">
        <v>0.9</v>
      </c>
      <c r="Q144" s="53">
        <v>118.25</v>
      </c>
      <c r="R144" s="68">
        <v>35.25</v>
      </c>
      <c r="S144" s="44">
        <v>0</v>
      </c>
      <c r="T144" s="53">
        <v>7.1999999999999998E-3</v>
      </c>
    </row>
    <row r="145" spans="1:20" ht="22.5" customHeight="1" thickBot="1" x14ac:dyDescent="0.3">
      <c r="A145" s="46"/>
      <c r="B145" s="73" t="s">
        <v>30</v>
      </c>
      <c r="C145" s="74"/>
      <c r="D145" s="98">
        <f t="shared" ref="D145:T145" si="11">SUM(D139:D144)</f>
        <v>18.204999999999998</v>
      </c>
      <c r="E145" s="98">
        <f t="shared" si="11"/>
        <v>17.68</v>
      </c>
      <c r="F145" s="98">
        <f t="shared" si="11"/>
        <v>93.734999999999999</v>
      </c>
      <c r="G145" s="98">
        <f t="shared" si="11"/>
        <v>592.11</v>
      </c>
      <c r="H145" s="98">
        <f t="shared" si="11"/>
        <v>0.24</v>
      </c>
      <c r="I145" s="98">
        <f t="shared" si="11"/>
        <v>0.32600000000000001</v>
      </c>
      <c r="J145" s="98">
        <f t="shared" si="11"/>
        <v>18.649999999999999</v>
      </c>
      <c r="K145" s="98">
        <f t="shared" si="11"/>
        <v>186.14</v>
      </c>
      <c r="L145" s="98">
        <f t="shared" si="11"/>
        <v>5.52</v>
      </c>
      <c r="M145" s="98">
        <f t="shared" si="11"/>
        <v>176.53</v>
      </c>
      <c r="N145" s="98">
        <f t="shared" si="11"/>
        <v>238.40000000000003</v>
      </c>
      <c r="O145" s="98">
        <f t="shared" si="11"/>
        <v>99.33</v>
      </c>
      <c r="P145" s="98">
        <f t="shared" si="11"/>
        <v>5.7200000000000006</v>
      </c>
      <c r="Q145" s="98">
        <f t="shared" si="11"/>
        <v>3802.3</v>
      </c>
      <c r="R145" s="98">
        <f t="shared" si="11"/>
        <v>1061.24</v>
      </c>
      <c r="S145" s="98">
        <f t="shared" si="11"/>
        <v>28.54</v>
      </c>
      <c r="T145" s="98">
        <f t="shared" si="11"/>
        <v>0.81440000000000001</v>
      </c>
    </row>
    <row r="146" spans="1:20" x14ac:dyDescent="0.25">
      <c r="A146" s="99"/>
      <c r="B146" s="79"/>
      <c r="C146" s="78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110"/>
    </row>
    <row r="147" spans="1:20" x14ac:dyDescent="0.3">
      <c r="A147" s="111"/>
      <c r="B147" s="334" t="s">
        <v>37</v>
      </c>
      <c r="C147" s="334"/>
      <c r="D147" s="334"/>
      <c r="E147" s="334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</row>
    <row r="148" spans="1:20" x14ac:dyDescent="0.3">
      <c r="A148" s="111"/>
      <c r="B148" s="86" t="s">
        <v>51</v>
      </c>
      <c r="C148" s="86"/>
      <c r="D148" s="86"/>
      <c r="E148" s="86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</row>
    <row r="149" spans="1:20" x14ac:dyDescent="0.3">
      <c r="A149" s="322" t="s">
        <v>10</v>
      </c>
      <c r="B149" s="322" t="s">
        <v>11</v>
      </c>
      <c r="C149" s="322" t="s">
        <v>12</v>
      </c>
      <c r="D149" s="322" t="s">
        <v>13</v>
      </c>
      <c r="E149" s="322"/>
      <c r="F149" s="322"/>
      <c r="G149" s="322" t="s">
        <v>14</v>
      </c>
      <c r="H149" s="322" t="s">
        <v>15</v>
      </c>
      <c r="I149" s="322"/>
      <c r="J149" s="322"/>
      <c r="K149" s="322"/>
      <c r="L149" s="329"/>
      <c r="M149" s="331" t="s">
        <v>16</v>
      </c>
      <c r="N149" s="332"/>
      <c r="O149" s="332"/>
      <c r="P149" s="332"/>
      <c r="Q149" s="332"/>
      <c r="R149" s="332"/>
      <c r="S149" s="332"/>
      <c r="T149" s="333"/>
    </row>
    <row r="150" spans="1:20" x14ac:dyDescent="0.25">
      <c r="A150" s="322"/>
      <c r="B150" s="322"/>
      <c r="C150" s="322"/>
      <c r="D150" s="81" t="s">
        <v>17</v>
      </c>
      <c r="E150" s="81" t="s">
        <v>18</v>
      </c>
      <c r="F150" s="81" t="s">
        <v>19</v>
      </c>
      <c r="G150" s="322"/>
      <c r="H150" s="127" t="s">
        <v>20</v>
      </c>
      <c r="I150" s="127" t="s">
        <v>21</v>
      </c>
      <c r="J150" s="127" t="s">
        <v>79</v>
      </c>
      <c r="K150" s="127" t="s">
        <v>80</v>
      </c>
      <c r="L150" s="127" t="s">
        <v>104</v>
      </c>
      <c r="M150" s="127" t="s">
        <v>81</v>
      </c>
      <c r="N150" s="127" t="s">
        <v>82</v>
      </c>
      <c r="O150" s="127" t="s">
        <v>22</v>
      </c>
      <c r="P150" s="127" t="s">
        <v>23</v>
      </c>
      <c r="Q150" s="127" t="s">
        <v>24</v>
      </c>
      <c r="R150" s="127" t="s">
        <v>83</v>
      </c>
      <c r="S150" s="127" t="s">
        <v>25</v>
      </c>
      <c r="T150" s="127" t="s">
        <v>26</v>
      </c>
    </row>
    <row r="151" spans="1:20" ht="36.75" customHeight="1" x14ac:dyDescent="0.3">
      <c r="A151" s="46">
        <v>305</v>
      </c>
      <c r="B151" s="47" t="s">
        <v>110</v>
      </c>
      <c r="C151" s="115">
        <v>150</v>
      </c>
      <c r="D151" s="49">
        <v>5.55</v>
      </c>
      <c r="E151" s="50">
        <v>11.85</v>
      </c>
      <c r="F151" s="50">
        <v>29.1</v>
      </c>
      <c r="G151" s="174">
        <v>249</v>
      </c>
      <c r="H151" s="175">
        <v>26.25</v>
      </c>
      <c r="I151" s="175">
        <v>9.75</v>
      </c>
      <c r="J151" s="175">
        <v>375</v>
      </c>
      <c r="K151" s="175">
        <v>0.37</v>
      </c>
      <c r="L151" s="176">
        <v>2.1999999999999999E-2</v>
      </c>
      <c r="M151" s="130">
        <v>2.1999999999999999E-2</v>
      </c>
      <c r="N151" s="130">
        <v>1.4999999999999999E-2</v>
      </c>
      <c r="O151" s="130">
        <v>13.57</v>
      </c>
      <c r="P151" s="130">
        <v>0.52</v>
      </c>
      <c r="Q151" s="130">
        <v>111.7</v>
      </c>
      <c r="R151" s="130">
        <v>39.75</v>
      </c>
      <c r="S151" s="130">
        <v>1.5599999999999999E-2</v>
      </c>
      <c r="T151" s="130">
        <v>7.5000000000000002E-4</v>
      </c>
    </row>
    <row r="152" spans="1:20" x14ac:dyDescent="0.25">
      <c r="A152" s="90">
        <v>686</v>
      </c>
      <c r="B152" s="91" t="s">
        <v>87</v>
      </c>
      <c r="C152" s="115">
        <v>200</v>
      </c>
      <c r="D152" s="92">
        <v>0.3</v>
      </c>
      <c r="E152" s="93">
        <v>0</v>
      </c>
      <c r="F152" s="93">
        <v>15.2</v>
      </c>
      <c r="G152" s="230">
        <v>60</v>
      </c>
      <c r="H152" s="230">
        <v>0.03</v>
      </c>
      <c r="I152" s="230">
        <v>0.13</v>
      </c>
      <c r="J152" s="230">
        <v>0.52</v>
      </c>
      <c r="K152" s="230">
        <v>13.29</v>
      </c>
      <c r="L152" s="231">
        <v>0.91</v>
      </c>
      <c r="M152" s="231">
        <v>111</v>
      </c>
      <c r="N152" s="230">
        <v>107</v>
      </c>
      <c r="O152" s="232">
        <v>30.7</v>
      </c>
      <c r="P152" s="232">
        <v>1.1000000000000001</v>
      </c>
      <c r="Q152" s="233">
        <v>38.5</v>
      </c>
      <c r="R152" s="234">
        <v>184</v>
      </c>
      <c r="S152" s="234">
        <v>0.09</v>
      </c>
      <c r="T152" s="233">
        <v>1.8E-3</v>
      </c>
    </row>
    <row r="153" spans="1:20" x14ac:dyDescent="0.3">
      <c r="A153" s="46" t="s">
        <v>85</v>
      </c>
      <c r="B153" s="47" t="s">
        <v>47</v>
      </c>
      <c r="C153" s="46">
        <v>15</v>
      </c>
      <c r="D153" s="49">
        <v>3.51</v>
      </c>
      <c r="E153" s="50">
        <v>4.43</v>
      </c>
      <c r="F153" s="50">
        <v>0</v>
      </c>
      <c r="G153" s="50">
        <v>53.75</v>
      </c>
      <c r="H153" s="51">
        <v>0.01</v>
      </c>
      <c r="I153" s="51">
        <v>0.05</v>
      </c>
      <c r="J153" s="51">
        <v>0.11</v>
      </c>
      <c r="K153" s="51">
        <v>39</v>
      </c>
      <c r="L153" s="52">
        <v>0.05</v>
      </c>
      <c r="M153" s="53">
        <v>132</v>
      </c>
      <c r="N153" s="53">
        <v>75</v>
      </c>
      <c r="O153" s="53">
        <v>5.51</v>
      </c>
      <c r="P153" s="53">
        <v>0.15</v>
      </c>
      <c r="Q153" s="53">
        <v>121.5</v>
      </c>
      <c r="R153" s="53">
        <v>12.98</v>
      </c>
      <c r="S153" s="53">
        <v>0</v>
      </c>
      <c r="T153" s="53">
        <v>2.21</v>
      </c>
    </row>
    <row r="154" spans="1:20" x14ac:dyDescent="0.25">
      <c r="A154" s="54" t="s">
        <v>86</v>
      </c>
      <c r="B154" s="55" t="s">
        <v>48</v>
      </c>
      <c r="C154" s="56">
        <v>5</v>
      </c>
      <c r="D154" s="57">
        <v>0.05</v>
      </c>
      <c r="E154" s="58">
        <v>4.0999999999999996</v>
      </c>
      <c r="F154" s="57">
        <v>0.05</v>
      </c>
      <c r="G154" s="57">
        <v>37.4</v>
      </c>
      <c r="H154" s="59">
        <v>0</v>
      </c>
      <c r="I154" s="44">
        <v>0.01</v>
      </c>
      <c r="J154" s="44">
        <v>0</v>
      </c>
      <c r="K154" s="44">
        <v>32.65</v>
      </c>
      <c r="L154" s="44">
        <v>0.01</v>
      </c>
      <c r="M154" s="44">
        <v>0.5</v>
      </c>
      <c r="N154" s="44">
        <v>1</v>
      </c>
      <c r="O154" s="44">
        <v>0</v>
      </c>
      <c r="P154" s="44">
        <v>0</v>
      </c>
      <c r="Q154" s="44">
        <v>0.5</v>
      </c>
      <c r="R154" s="60">
        <v>1</v>
      </c>
      <c r="S154" s="44">
        <v>0</v>
      </c>
      <c r="T154" s="44">
        <v>0.05</v>
      </c>
    </row>
    <row r="155" spans="1:20" ht="19.5" thickBot="1" x14ac:dyDescent="0.35">
      <c r="A155" s="62" t="s">
        <v>28</v>
      </c>
      <c r="B155" s="63" t="s">
        <v>32</v>
      </c>
      <c r="C155" s="62">
        <v>25</v>
      </c>
      <c r="D155" s="116">
        <v>1.9750000000000001</v>
      </c>
      <c r="E155" s="117">
        <v>0.25</v>
      </c>
      <c r="F155" s="117">
        <v>12.074999999999999</v>
      </c>
      <c r="G155" s="117">
        <v>58.45</v>
      </c>
      <c r="H155" s="64">
        <v>2.5000000000000001E-2</v>
      </c>
      <c r="I155" s="120">
        <v>6.3E-2</v>
      </c>
      <c r="J155" s="120">
        <v>0.05</v>
      </c>
      <c r="K155" s="120">
        <v>0</v>
      </c>
      <c r="L155" s="120">
        <v>1.4</v>
      </c>
      <c r="M155" s="120">
        <v>31.25</v>
      </c>
      <c r="N155" s="120">
        <v>32.299999999999997</v>
      </c>
      <c r="O155" s="120">
        <v>10.25</v>
      </c>
      <c r="P155" s="121">
        <v>0.9</v>
      </c>
      <c r="Q155" s="122">
        <v>118.25</v>
      </c>
      <c r="R155" s="123">
        <v>35.25</v>
      </c>
      <c r="S155" s="119">
        <v>0</v>
      </c>
      <c r="T155" s="119">
        <v>7.1999999999999998E-3</v>
      </c>
    </row>
    <row r="156" spans="1:20" ht="19.5" thickBot="1" x14ac:dyDescent="0.3">
      <c r="A156" s="46"/>
      <c r="B156" s="73" t="s">
        <v>30</v>
      </c>
      <c r="C156" s="74"/>
      <c r="D156" s="75">
        <f t="shared" ref="D156:T156" si="12">SUM(D151:D155)</f>
        <v>11.385</v>
      </c>
      <c r="E156" s="75">
        <f t="shared" si="12"/>
        <v>20.630000000000003</v>
      </c>
      <c r="F156" s="75">
        <f t="shared" si="12"/>
        <v>56.424999999999997</v>
      </c>
      <c r="G156" s="75">
        <f t="shared" si="12"/>
        <v>458.59999999999997</v>
      </c>
      <c r="H156" s="75">
        <f t="shared" si="12"/>
        <v>26.315000000000001</v>
      </c>
      <c r="I156" s="75">
        <f t="shared" si="12"/>
        <v>10.003000000000002</v>
      </c>
      <c r="J156" s="75">
        <f t="shared" si="12"/>
        <v>375.68</v>
      </c>
      <c r="K156" s="75">
        <f t="shared" si="12"/>
        <v>85.31</v>
      </c>
      <c r="L156" s="75">
        <f t="shared" si="12"/>
        <v>2.3919999999999999</v>
      </c>
      <c r="M156" s="75">
        <f t="shared" si="12"/>
        <v>274.77199999999999</v>
      </c>
      <c r="N156" s="75">
        <f t="shared" si="12"/>
        <v>215.315</v>
      </c>
      <c r="O156" s="75">
        <f t="shared" si="12"/>
        <v>60.029999999999994</v>
      </c>
      <c r="P156" s="75">
        <f t="shared" si="12"/>
        <v>2.67</v>
      </c>
      <c r="Q156" s="75">
        <f t="shared" si="12"/>
        <v>390.45</v>
      </c>
      <c r="R156" s="75">
        <f t="shared" si="12"/>
        <v>272.98</v>
      </c>
      <c r="S156" s="75">
        <f t="shared" si="12"/>
        <v>0.1056</v>
      </c>
      <c r="T156" s="75">
        <f t="shared" si="12"/>
        <v>2.2697499999999997</v>
      </c>
    </row>
    <row r="157" spans="1:20" x14ac:dyDescent="0.25">
      <c r="A157" s="99"/>
      <c r="B157" s="79"/>
      <c r="C157" s="78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</row>
    <row r="158" spans="1:20" ht="22.5" customHeight="1" x14ac:dyDescent="0.3">
      <c r="A158" s="321" t="s">
        <v>50</v>
      </c>
      <c r="B158" s="321"/>
      <c r="C158" s="321"/>
      <c r="D158" s="321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</row>
    <row r="159" spans="1:20" x14ac:dyDescent="0.3">
      <c r="A159" s="322" t="s">
        <v>10</v>
      </c>
      <c r="B159" s="322" t="s">
        <v>11</v>
      </c>
      <c r="C159" s="322" t="s">
        <v>12</v>
      </c>
      <c r="D159" s="322" t="s">
        <v>13</v>
      </c>
      <c r="E159" s="322"/>
      <c r="F159" s="322"/>
      <c r="G159" s="322" t="s">
        <v>14</v>
      </c>
      <c r="H159" s="322" t="s">
        <v>15</v>
      </c>
      <c r="I159" s="322"/>
      <c r="J159" s="322"/>
      <c r="K159" s="322"/>
      <c r="L159" s="329"/>
      <c r="M159" s="330" t="s">
        <v>16</v>
      </c>
      <c r="N159" s="330"/>
      <c r="O159" s="330"/>
      <c r="P159" s="330"/>
      <c r="Q159" s="330"/>
      <c r="R159" s="330"/>
      <c r="S159" s="330"/>
      <c r="T159" s="330"/>
    </row>
    <row r="160" spans="1:20" x14ac:dyDescent="0.25">
      <c r="A160" s="322"/>
      <c r="B160" s="322"/>
      <c r="C160" s="322"/>
      <c r="D160" s="81" t="s">
        <v>17</v>
      </c>
      <c r="E160" s="81" t="s">
        <v>18</v>
      </c>
      <c r="F160" s="81" t="s">
        <v>19</v>
      </c>
      <c r="G160" s="322"/>
      <c r="H160" s="127" t="s">
        <v>20</v>
      </c>
      <c r="I160" s="127" t="s">
        <v>21</v>
      </c>
      <c r="J160" s="127" t="s">
        <v>79</v>
      </c>
      <c r="K160" s="127" t="s">
        <v>80</v>
      </c>
      <c r="L160" s="127" t="s">
        <v>104</v>
      </c>
      <c r="M160" s="127" t="s">
        <v>81</v>
      </c>
      <c r="N160" s="127" t="s">
        <v>82</v>
      </c>
      <c r="O160" s="127" t="s">
        <v>22</v>
      </c>
      <c r="P160" s="127" t="s">
        <v>23</v>
      </c>
      <c r="Q160" s="127" t="s">
        <v>24</v>
      </c>
      <c r="R160" s="127" t="s">
        <v>83</v>
      </c>
      <c r="S160" s="127" t="s">
        <v>25</v>
      </c>
      <c r="T160" s="127" t="s">
        <v>26</v>
      </c>
    </row>
    <row r="161" spans="1:20" x14ac:dyDescent="0.3">
      <c r="A161" s="155">
        <v>88</v>
      </c>
      <c r="B161" s="158" t="s">
        <v>52</v>
      </c>
      <c r="C161" s="155">
        <v>200</v>
      </c>
      <c r="D161" s="149">
        <v>1.44</v>
      </c>
      <c r="E161" s="211">
        <v>3.98</v>
      </c>
      <c r="F161" s="211">
        <v>6.5</v>
      </c>
      <c r="G161" s="212">
        <v>67.58</v>
      </c>
      <c r="H161" s="212">
        <v>0.04</v>
      </c>
      <c r="I161" s="212">
        <v>0.04</v>
      </c>
      <c r="J161" s="212">
        <v>14.78</v>
      </c>
      <c r="K161" s="212">
        <v>112.24</v>
      </c>
      <c r="L161" s="212">
        <v>0.65</v>
      </c>
      <c r="M161" s="212">
        <v>27.18</v>
      </c>
      <c r="N161" s="212">
        <v>30</v>
      </c>
      <c r="O161" s="212">
        <v>17.760000000000002</v>
      </c>
      <c r="P161" s="212">
        <v>0.66</v>
      </c>
      <c r="Q161" s="212">
        <v>94.8</v>
      </c>
      <c r="R161" s="212">
        <v>242.4</v>
      </c>
      <c r="S161" s="151">
        <v>14.95</v>
      </c>
      <c r="T161" s="212">
        <v>0.22</v>
      </c>
    </row>
    <row r="162" spans="1:20" ht="37.5" x14ac:dyDescent="0.25">
      <c r="A162" s="135" t="s">
        <v>27</v>
      </c>
      <c r="B162" s="136" t="s">
        <v>46</v>
      </c>
      <c r="C162" s="220">
        <v>60</v>
      </c>
      <c r="D162" s="222">
        <v>9.58</v>
      </c>
      <c r="E162" s="223">
        <v>6.54</v>
      </c>
      <c r="F162" s="223">
        <v>8.76</v>
      </c>
      <c r="G162" s="224">
        <v>132.63999999999999</v>
      </c>
      <c r="H162" s="225">
        <v>0.04</v>
      </c>
      <c r="I162" s="225">
        <v>0.06</v>
      </c>
      <c r="J162" s="225">
        <v>0.11</v>
      </c>
      <c r="K162" s="225">
        <v>10</v>
      </c>
      <c r="L162" s="225">
        <v>0.2</v>
      </c>
      <c r="M162" s="209">
        <v>23.47</v>
      </c>
      <c r="N162" s="139">
        <v>51.2</v>
      </c>
      <c r="O162" s="139">
        <v>13.87</v>
      </c>
      <c r="P162" s="139">
        <v>1.18</v>
      </c>
      <c r="Q162" s="139">
        <v>3301</v>
      </c>
      <c r="R162" s="139">
        <v>137.34</v>
      </c>
      <c r="S162" s="139">
        <v>0.02</v>
      </c>
      <c r="T162" s="139">
        <v>0</v>
      </c>
    </row>
    <row r="163" spans="1:20" ht="36" customHeight="1" x14ac:dyDescent="0.3">
      <c r="A163" s="164" t="s">
        <v>63</v>
      </c>
      <c r="B163" s="165" t="s">
        <v>68</v>
      </c>
      <c r="C163" s="201">
        <v>150</v>
      </c>
      <c r="D163" s="221">
        <v>5.3</v>
      </c>
      <c r="E163" s="162">
        <v>5.5</v>
      </c>
      <c r="F163" s="162">
        <v>32.700000000000003</v>
      </c>
      <c r="G163" s="162">
        <v>202</v>
      </c>
      <c r="H163" s="162">
        <v>0.06</v>
      </c>
      <c r="I163" s="162">
        <v>0.03</v>
      </c>
      <c r="J163" s="162">
        <v>0</v>
      </c>
      <c r="K163" s="162">
        <v>26.6</v>
      </c>
      <c r="L163" s="202">
        <v>1.19</v>
      </c>
      <c r="M163" s="159">
        <v>11</v>
      </c>
      <c r="N163" s="159">
        <v>40</v>
      </c>
      <c r="O163" s="159">
        <v>7</v>
      </c>
      <c r="P163" s="159">
        <v>0.7</v>
      </c>
      <c r="Q163" s="159">
        <v>149</v>
      </c>
      <c r="R163" s="159">
        <v>53</v>
      </c>
      <c r="S163" s="159">
        <v>20.8</v>
      </c>
      <c r="T163" s="159">
        <v>0.1</v>
      </c>
    </row>
    <row r="164" spans="1:20" x14ac:dyDescent="0.25">
      <c r="A164" s="146">
        <v>389</v>
      </c>
      <c r="B164" s="147" t="s">
        <v>58</v>
      </c>
      <c r="C164" s="148">
        <v>200</v>
      </c>
      <c r="D164" s="149">
        <v>1</v>
      </c>
      <c r="E164" s="150">
        <v>0.2</v>
      </c>
      <c r="F164" s="150">
        <v>25.6</v>
      </c>
      <c r="G164" s="151">
        <v>86.6</v>
      </c>
      <c r="H164" s="151">
        <v>0.02</v>
      </c>
      <c r="I164" s="151">
        <v>0</v>
      </c>
      <c r="J164" s="151">
        <v>4</v>
      </c>
      <c r="K164" s="151">
        <v>0</v>
      </c>
      <c r="L164" s="152">
        <v>0.2</v>
      </c>
      <c r="M164" s="151">
        <v>14</v>
      </c>
      <c r="N164" s="151">
        <v>14</v>
      </c>
      <c r="O164" s="151">
        <v>8</v>
      </c>
      <c r="P164" s="151">
        <v>2.8</v>
      </c>
      <c r="Q164" s="151">
        <v>12</v>
      </c>
      <c r="R164" s="151">
        <v>240</v>
      </c>
      <c r="S164" s="151">
        <v>8.0000000000000004E-4</v>
      </c>
      <c r="T164" s="151">
        <v>8.0000000000000004E-4</v>
      </c>
    </row>
    <row r="165" spans="1:20" x14ac:dyDescent="0.3">
      <c r="A165" s="62" t="s">
        <v>28</v>
      </c>
      <c r="B165" s="63" t="s">
        <v>32</v>
      </c>
      <c r="C165" s="62">
        <v>25</v>
      </c>
      <c r="D165" s="49">
        <v>1.9750000000000001</v>
      </c>
      <c r="E165" s="50">
        <v>0.25</v>
      </c>
      <c r="F165" s="50">
        <v>12.074999999999999</v>
      </c>
      <c r="G165" s="50">
        <v>58.45</v>
      </c>
      <c r="H165" s="64">
        <v>2.5000000000000001E-2</v>
      </c>
      <c r="I165" s="53">
        <v>6.3E-2</v>
      </c>
      <c r="J165" s="53">
        <v>0.05</v>
      </c>
      <c r="K165" s="53">
        <v>0</v>
      </c>
      <c r="L165" s="53">
        <v>1.4</v>
      </c>
      <c r="M165" s="53">
        <v>31.25</v>
      </c>
      <c r="N165" s="53">
        <v>32.299999999999997</v>
      </c>
      <c r="O165" s="53">
        <v>10.25</v>
      </c>
      <c r="P165" s="53">
        <v>0.9</v>
      </c>
      <c r="Q165" s="53">
        <v>118.25</v>
      </c>
      <c r="R165" s="68">
        <v>35.25</v>
      </c>
      <c r="S165" s="44">
        <v>0</v>
      </c>
      <c r="T165" s="53">
        <v>7.1999999999999998E-3</v>
      </c>
    </row>
    <row r="166" spans="1:20" ht="36" customHeight="1" thickBot="1" x14ac:dyDescent="0.35">
      <c r="A166" s="62" t="s">
        <v>28</v>
      </c>
      <c r="B166" s="63" t="s">
        <v>29</v>
      </c>
      <c r="C166" s="62">
        <v>25</v>
      </c>
      <c r="D166" s="49">
        <v>1.25</v>
      </c>
      <c r="E166" s="50">
        <v>0.25</v>
      </c>
      <c r="F166" s="50">
        <v>11.4</v>
      </c>
      <c r="G166" s="50">
        <v>52.5</v>
      </c>
      <c r="H166" s="64">
        <v>2.5000000000000001E-2</v>
      </c>
      <c r="I166" s="53">
        <v>6.3E-2</v>
      </c>
      <c r="J166" s="53">
        <v>0.05</v>
      </c>
      <c r="K166" s="53">
        <v>0</v>
      </c>
      <c r="L166" s="53">
        <v>1.4</v>
      </c>
      <c r="M166" s="53">
        <v>31.25</v>
      </c>
      <c r="N166" s="53">
        <v>32.299999999999997</v>
      </c>
      <c r="O166" s="53">
        <v>10.25</v>
      </c>
      <c r="P166" s="53">
        <v>0.9</v>
      </c>
      <c r="Q166" s="53">
        <v>118.25</v>
      </c>
      <c r="R166" s="68">
        <v>35.25</v>
      </c>
      <c r="S166" s="44">
        <v>0</v>
      </c>
      <c r="T166" s="53">
        <v>7.1999999999999998E-3</v>
      </c>
    </row>
    <row r="167" spans="1:20" ht="19.5" thickBot="1" x14ac:dyDescent="0.3">
      <c r="A167" s="46"/>
      <c r="B167" s="73" t="s">
        <v>30</v>
      </c>
      <c r="C167" s="74"/>
      <c r="D167" s="75">
        <f t="shared" ref="D167:T167" si="13">SUM(D161:D166)</f>
        <v>20.545000000000002</v>
      </c>
      <c r="E167" s="75">
        <f t="shared" si="13"/>
        <v>16.72</v>
      </c>
      <c r="F167" s="75">
        <f t="shared" si="13"/>
        <v>97.035000000000011</v>
      </c>
      <c r="G167" s="75">
        <f t="shared" si="13"/>
        <v>599.77</v>
      </c>
      <c r="H167" s="75">
        <f t="shared" si="13"/>
        <v>0.21</v>
      </c>
      <c r="I167" s="75">
        <f t="shared" si="13"/>
        <v>0.25600000000000001</v>
      </c>
      <c r="J167" s="75">
        <f t="shared" si="13"/>
        <v>18.990000000000002</v>
      </c>
      <c r="K167" s="75">
        <f t="shared" si="13"/>
        <v>148.84</v>
      </c>
      <c r="L167" s="75">
        <f t="shared" si="13"/>
        <v>5.04</v>
      </c>
      <c r="M167" s="75">
        <f t="shared" si="13"/>
        <v>138.15</v>
      </c>
      <c r="N167" s="75">
        <f t="shared" si="13"/>
        <v>199.8</v>
      </c>
      <c r="O167" s="75">
        <f t="shared" si="13"/>
        <v>67.13</v>
      </c>
      <c r="P167" s="75">
        <f t="shared" si="13"/>
        <v>7.1400000000000006</v>
      </c>
      <c r="Q167" s="75">
        <f t="shared" si="13"/>
        <v>3793.3</v>
      </c>
      <c r="R167" s="75">
        <f t="shared" si="13"/>
        <v>743.24</v>
      </c>
      <c r="S167" s="75">
        <f t="shared" si="13"/>
        <v>35.770799999999994</v>
      </c>
      <c r="T167" s="75">
        <f t="shared" si="13"/>
        <v>0.3352</v>
      </c>
    </row>
    <row r="168" spans="1:20" x14ac:dyDescent="0.3">
      <c r="A168" s="99"/>
      <c r="B168" s="79"/>
      <c r="C168" s="78"/>
      <c r="D168" s="102"/>
      <c r="E168" s="107"/>
      <c r="F168" s="107"/>
      <c r="G168" s="107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80"/>
      <c r="S168" s="80"/>
      <c r="T168" s="80"/>
    </row>
    <row r="169" spans="1:20" x14ac:dyDescent="0.3">
      <c r="A169" s="99"/>
      <c r="B169" s="321" t="s">
        <v>39</v>
      </c>
      <c r="C169" s="321"/>
      <c r="D169" s="321"/>
      <c r="E169" s="321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</row>
    <row r="170" spans="1:20" x14ac:dyDescent="0.3">
      <c r="A170" s="99"/>
      <c r="B170" s="86" t="s">
        <v>51</v>
      </c>
      <c r="C170" s="86"/>
      <c r="D170" s="86"/>
      <c r="E170" s="86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</row>
    <row r="171" spans="1:20" ht="28.5" customHeight="1" x14ac:dyDescent="0.3">
      <c r="A171" s="322" t="s">
        <v>10</v>
      </c>
      <c r="B171" s="322" t="s">
        <v>11</v>
      </c>
      <c r="C171" s="322" t="s">
        <v>12</v>
      </c>
      <c r="D171" s="322" t="s">
        <v>13</v>
      </c>
      <c r="E171" s="322"/>
      <c r="F171" s="322"/>
      <c r="G171" s="322" t="s">
        <v>14</v>
      </c>
      <c r="H171" s="322" t="s">
        <v>15</v>
      </c>
      <c r="I171" s="322"/>
      <c r="J171" s="322"/>
      <c r="K171" s="322"/>
      <c r="L171" s="329"/>
      <c r="M171" s="331" t="s">
        <v>16</v>
      </c>
      <c r="N171" s="332"/>
      <c r="O171" s="332"/>
      <c r="P171" s="332"/>
      <c r="Q171" s="332"/>
      <c r="R171" s="332"/>
      <c r="S171" s="332"/>
      <c r="T171" s="333"/>
    </row>
    <row r="172" spans="1:20" ht="38.25" customHeight="1" x14ac:dyDescent="0.25">
      <c r="A172" s="322"/>
      <c r="B172" s="322"/>
      <c r="C172" s="322"/>
      <c r="D172" s="81" t="s">
        <v>17</v>
      </c>
      <c r="E172" s="81" t="s">
        <v>18</v>
      </c>
      <c r="F172" s="81" t="s">
        <v>19</v>
      </c>
      <c r="G172" s="322"/>
      <c r="H172" s="127" t="s">
        <v>20</v>
      </c>
      <c r="I172" s="127" t="s">
        <v>21</v>
      </c>
      <c r="J172" s="127" t="s">
        <v>79</v>
      </c>
      <c r="K172" s="127" t="s">
        <v>80</v>
      </c>
      <c r="L172" s="127" t="s">
        <v>104</v>
      </c>
      <c r="M172" s="127" t="s">
        <v>81</v>
      </c>
      <c r="N172" s="127" t="s">
        <v>82</v>
      </c>
      <c r="O172" s="127" t="s">
        <v>22</v>
      </c>
      <c r="P172" s="127" t="s">
        <v>23</v>
      </c>
      <c r="Q172" s="127" t="s">
        <v>24</v>
      </c>
      <c r="R172" s="127" t="s">
        <v>83</v>
      </c>
      <c r="S172" s="127" t="s">
        <v>25</v>
      </c>
      <c r="T172" s="127" t="s">
        <v>26</v>
      </c>
    </row>
    <row r="173" spans="1:20" ht="56.25" x14ac:dyDescent="0.25">
      <c r="A173" s="229" t="s">
        <v>102</v>
      </c>
      <c r="B173" s="109" t="s">
        <v>103</v>
      </c>
      <c r="C173" s="42">
        <v>60</v>
      </c>
      <c r="D173" s="49">
        <v>9.98</v>
      </c>
      <c r="E173" s="82">
        <v>14.8</v>
      </c>
      <c r="F173" s="82">
        <v>5.89</v>
      </c>
      <c r="G173" s="82">
        <v>197.8</v>
      </c>
      <c r="H173" s="45">
        <v>3.2000000000000001E-2</v>
      </c>
      <c r="I173" s="45">
        <v>0.16</v>
      </c>
      <c r="J173" s="84">
        <v>0</v>
      </c>
      <c r="K173" s="84">
        <v>16</v>
      </c>
      <c r="L173" s="45">
        <v>0.13600000000000001</v>
      </c>
      <c r="M173" s="84">
        <v>32</v>
      </c>
      <c r="N173" s="45">
        <v>114.67</v>
      </c>
      <c r="O173" s="84">
        <v>16</v>
      </c>
      <c r="P173" s="113">
        <v>1.6</v>
      </c>
      <c r="Q173" s="114">
        <v>58.4</v>
      </c>
      <c r="R173" s="44">
        <v>168.9</v>
      </c>
      <c r="S173" s="44">
        <v>1.4999999999999999E-2</v>
      </c>
      <c r="T173" s="44">
        <v>1.7539999999999999E-3</v>
      </c>
    </row>
    <row r="174" spans="1:20" ht="27.75" customHeight="1" x14ac:dyDescent="0.3">
      <c r="A174" s="155" t="s">
        <v>62</v>
      </c>
      <c r="B174" s="154" t="s">
        <v>67</v>
      </c>
      <c r="C174" s="155">
        <v>150</v>
      </c>
      <c r="D174" s="156">
        <v>3.6</v>
      </c>
      <c r="E174" s="156">
        <v>5.4</v>
      </c>
      <c r="F174" s="158">
        <v>36.4</v>
      </c>
      <c r="G174" s="159">
        <v>208.7</v>
      </c>
      <c r="H174" s="167">
        <v>0.03</v>
      </c>
      <c r="I174" s="167">
        <v>0.03</v>
      </c>
      <c r="J174" s="183">
        <v>0</v>
      </c>
      <c r="K174" s="183">
        <v>26.6</v>
      </c>
      <c r="L174" s="167">
        <v>1.44</v>
      </c>
      <c r="M174" s="167">
        <v>6</v>
      </c>
      <c r="N174" s="167">
        <v>72</v>
      </c>
      <c r="O174" s="167">
        <v>24</v>
      </c>
      <c r="P174" s="167">
        <v>0.5</v>
      </c>
      <c r="Q174" s="167">
        <v>152</v>
      </c>
      <c r="R174" s="159">
        <v>46</v>
      </c>
      <c r="S174" s="159">
        <v>20.8</v>
      </c>
      <c r="T174" s="159">
        <v>7.2</v>
      </c>
    </row>
    <row r="175" spans="1:20" x14ac:dyDescent="0.25">
      <c r="A175" s="155">
        <v>372</v>
      </c>
      <c r="B175" s="154" t="s">
        <v>90</v>
      </c>
      <c r="C175" s="185">
        <v>200</v>
      </c>
      <c r="D175" s="156">
        <v>1</v>
      </c>
      <c r="E175" s="157">
        <v>0.2</v>
      </c>
      <c r="F175" s="157">
        <v>25.6</v>
      </c>
      <c r="G175" s="139">
        <v>86.6</v>
      </c>
      <c r="H175" s="139">
        <v>0.02</v>
      </c>
      <c r="I175" s="139">
        <v>0</v>
      </c>
      <c r="J175" s="139">
        <v>4</v>
      </c>
      <c r="K175" s="139">
        <v>0</v>
      </c>
      <c r="L175" s="141">
        <v>0.2</v>
      </c>
      <c r="M175" s="139">
        <v>14</v>
      </c>
      <c r="N175" s="139">
        <v>14</v>
      </c>
      <c r="O175" s="139">
        <v>8</v>
      </c>
      <c r="P175" s="139">
        <v>2.8</v>
      </c>
      <c r="Q175" s="139">
        <v>12</v>
      </c>
      <c r="R175" s="139">
        <v>240</v>
      </c>
      <c r="S175" s="139">
        <v>8.0000000000000002E-3</v>
      </c>
      <c r="T175" s="139">
        <v>8.0000000000000002E-3</v>
      </c>
    </row>
    <row r="176" spans="1:20" x14ac:dyDescent="0.3">
      <c r="A176" s="62" t="s">
        <v>28</v>
      </c>
      <c r="B176" s="63" t="s">
        <v>32</v>
      </c>
      <c r="C176" s="62">
        <v>25</v>
      </c>
      <c r="D176" s="49">
        <v>1.9750000000000001</v>
      </c>
      <c r="E176" s="50">
        <v>0.25</v>
      </c>
      <c r="F176" s="50">
        <v>12.074999999999999</v>
      </c>
      <c r="G176" s="50">
        <v>58.45</v>
      </c>
      <c r="H176" s="64">
        <v>2.5000000000000001E-2</v>
      </c>
      <c r="I176" s="53">
        <v>6.3E-2</v>
      </c>
      <c r="J176" s="53">
        <v>0.05</v>
      </c>
      <c r="K176" s="53">
        <v>0</v>
      </c>
      <c r="L176" s="53">
        <v>1.4</v>
      </c>
      <c r="M176" s="53">
        <v>31.25</v>
      </c>
      <c r="N176" s="53">
        <v>32.299999999999997</v>
      </c>
      <c r="O176" s="53">
        <v>10.25</v>
      </c>
      <c r="P176" s="53">
        <v>0.9</v>
      </c>
      <c r="Q176" s="53">
        <v>118.25</v>
      </c>
      <c r="R176" s="53">
        <v>35.25</v>
      </c>
      <c r="S176" s="44">
        <v>0</v>
      </c>
      <c r="T176" s="53">
        <v>7.1999999999999998E-3</v>
      </c>
    </row>
    <row r="177" spans="1:20" ht="19.5" thickBot="1" x14ac:dyDescent="0.35">
      <c r="A177" s="62" t="s">
        <v>28</v>
      </c>
      <c r="B177" s="63" t="s">
        <v>29</v>
      </c>
      <c r="C177" s="62">
        <v>25</v>
      </c>
      <c r="D177" s="49">
        <v>1.25</v>
      </c>
      <c r="E177" s="50">
        <v>0.25</v>
      </c>
      <c r="F177" s="50">
        <v>11.4</v>
      </c>
      <c r="G177" s="50">
        <v>52.5</v>
      </c>
      <c r="H177" s="64">
        <v>2.5000000000000001E-2</v>
      </c>
      <c r="I177" s="53">
        <v>6.3E-2</v>
      </c>
      <c r="J177" s="53">
        <v>0.05</v>
      </c>
      <c r="K177" s="53">
        <v>0</v>
      </c>
      <c r="L177" s="53">
        <v>1.4</v>
      </c>
      <c r="M177" s="53">
        <v>31.25</v>
      </c>
      <c r="N177" s="53">
        <v>32.299999999999997</v>
      </c>
      <c r="O177" s="53">
        <v>10.25</v>
      </c>
      <c r="P177" s="53">
        <v>0.9</v>
      </c>
      <c r="Q177" s="53">
        <v>118.25</v>
      </c>
      <c r="R177" s="68">
        <v>35.25</v>
      </c>
      <c r="S177" s="44">
        <v>0</v>
      </c>
      <c r="T177" s="53">
        <v>7.1999999999999998E-3</v>
      </c>
    </row>
    <row r="178" spans="1:20" ht="19.5" thickBot="1" x14ac:dyDescent="0.3">
      <c r="A178" s="46"/>
      <c r="B178" s="73" t="s">
        <v>30</v>
      </c>
      <c r="C178" s="74"/>
      <c r="D178" s="98">
        <f t="shared" ref="D178:T178" si="14">SUM(D173:D177)</f>
        <v>17.805</v>
      </c>
      <c r="E178" s="98">
        <f t="shared" si="14"/>
        <v>20.900000000000002</v>
      </c>
      <c r="F178" s="98">
        <f t="shared" si="14"/>
        <v>91.365000000000009</v>
      </c>
      <c r="G178" s="98">
        <f t="shared" si="14"/>
        <v>604.05000000000007</v>
      </c>
      <c r="H178" s="98">
        <f t="shared" si="14"/>
        <v>0.13200000000000001</v>
      </c>
      <c r="I178" s="98">
        <f t="shared" si="14"/>
        <v>0.316</v>
      </c>
      <c r="J178" s="98">
        <f t="shared" si="14"/>
        <v>4.0999999999999996</v>
      </c>
      <c r="K178" s="98">
        <f t="shared" si="14"/>
        <v>42.6</v>
      </c>
      <c r="L178" s="98">
        <f t="shared" si="14"/>
        <v>4.5760000000000005</v>
      </c>
      <c r="M178" s="98">
        <f t="shared" si="14"/>
        <v>114.5</v>
      </c>
      <c r="N178" s="98">
        <f t="shared" si="14"/>
        <v>265.27000000000004</v>
      </c>
      <c r="O178" s="98">
        <f t="shared" si="14"/>
        <v>68.5</v>
      </c>
      <c r="P178" s="98">
        <f t="shared" si="14"/>
        <v>6.7000000000000011</v>
      </c>
      <c r="Q178" s="98">
        <f t="shared" si="14"/>
        <v>458.9</v>
      </c>
      <c r="R178" s="98">
        <f t="shared" si="14"/>
        <v>525.4</v>
      </c>
      <c r="S178" s="98">
        <f t="shared" si="14"/>
        <v>20.823</v>
      </c>
      <c r="T178" s="98">
        <f t="shared" si="14"/>
        <v>7.2241540000000004</v>
      </c>
    </row>
    <row r="179" spans="1:20" x14ac:dyDescent="0.25">
      <c r="A179" s="99"/>
      <c r="B179" s="79"/>
      <c r="C179" s="78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</row>
    <row r="180" spans="1:20" x14ac:dyDescent="0.3">
      <c r="A180" s="321" t="s">
        <v>50</v>
      </c>
      <c r="B180" s="321"/>
      <c r="C180" s="321"/>
      <c r="D180" s="321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</row>
    <row r="181" spans="1:20" x14ac:dyDescent="0.3">
      <c r="A181" s="322" t="s">
        <v>10</v>
      </c>
      <c r="B181" s="322" t="s">
        <v>11</v>
      </c>
      <c r="C181" s="322" t="s">
        <v>12</v>
      </c>
      <c r="D181" s="322" t="s">
        <v>13</v>
      </c>
      <c r="E181" s="322"/>
      <c r="F181" s="322"/>
      <c r="G181" s="322" t="s">
        <v>14</v>
      </c>
      <c r="H181" s="322" t="s">
        <v>15</v>
      </c>
      <c r="I181" s="322"/>
      <c r="J181" s="322"/>
      <c r="K181" s="322"/>
      <c r="L181" s="329"/>
      <c r="M181" s="330" t="s">
        <v>16</v>
      </c>
      <c r="N181" s="330"/>
      <c r="O181" s="330"/>
      <c r="P181" s="330"/>
      <c r="Q181" s="330"/>
      <c r="R181" s="330"/>
      <c r="S181" s="330"/>
      <c r="T181" s="330"/>
    </row>
    <row r="182" spans="1:20" x14ac:dyDescent="0.25">
      <c r="A182" s="322"/>
      <c r="B182" s="322"/>
      <c r="C182" s="322"/>
      <c r="D182" s="81" t="s">
        <v>17</v>
      </c>
      <c r="E182" s="81" t="s">
        <v>18</v>
      </c>
      <c r="F182" s="81" t="s">
        <v>19</v>
      </c>
      <c r="G182" s="322"/>
      <c r="H182" s="127" t="s">
        <v>20</v>
      </c>
      <c r="I182" s="127" t="s">
        <v>21</v>
      </c>
      <c r="J182" s="127" t="s">
        <v>79</v>
      </c>
      <c r="K182" s="127" t="s">
        <v>80</v>
      </c>
      <c r="L182" s="127" t="s">
        <v>104</v>
      </c>
      <c r="M182" s="127" t="s">
        <v>81</v>
      </c>
      <c r="N182" s="127" t="s">
        <v>82</v>
      </c>
      <c r="O182" s="127" t="s">
        <v>22</v>
      </c>
      <c r="P182" s="127" t="s">
        <v>23</v>
      </c>
      <c r="Q182" s="127" t="s">
        <v>24</v>
      </c>
      <c r="R182" s="127" t="s">
        <v>83</v>
      </c>
      <c r="S182" s="127" t="s">
        <v>25</v>
      </c>
      <c r="T182" s="127" t="s">
        <v>26</v>
      </c>
    </row>
    <row r="183" spans="1:20" ht="33" customHeight="1" x14ac:dyDescent="0.3">
      <c r="A183" s="155" t="s">
        <v>98</v>
      </c>
      <c r="B183" s="210" t="s">
        <v>99</v>
      </c>
      <c r="C183" s="155">
        <v>200</v>
      </c>
      <c r="D183" s="156">
        <v>6.68</v>
      </c>
      <c r="E183" s="158">
        <v>4.5999999999999996</v>
      </c>
      <c r="F183" s="158">
        <v>16.28</v>
      </c>
      <c r="G183" s="159">
        <v>133.13999999999999</v>
      </c>
      <c r="H183" s="164">
        <v>0.15</v>
      </c>
      <c r="I183" s="164">
        <v>0.06</v>
      </c>
      <c r="J183" s="164">
        <v>4.76</v>
      </c>
      <c r="K183" s="164">
        <v>97.2</v>
      </c>
      <c r="L183" s="164">
        <v>1.67</v>
      </c>
      <c r="M183" s="164">
        <v>27</v>
      </c>
      <c r="N183" s="164">
        <v>80.400000000000006</v>
      </c>
      <c r="O183" s="164">
        <v>29</v>
      </c>
      <c r="P183" s="164">
        <v>1.48</v>
      </c>
      <c r="Q183" s="164">
        <v>95.8</v>
      </c>
      <c r="R183" s="164">
        <v>382.4</v>
      </c>
      <c r="S183" s="164">
        <v>15.96</v>
      </c>
      <c r="T183" s="164">
        <v>2</v>
      </c>
    </row>
    <row r="184" spans="1:20" ht="41.25" customHeight="1" x14ac:dyDescent="0.3">
      <c r="A184" s="155">
        <v>551</v>
      </c>
      <c r="B184" s="154" t="s">
        <v>53</v>
      </c>
      <c r="C184" s="155">
        <v>10</v>
      </c>
      <c r="D184" s="156">
        <v>0.6</v>
      </c>
      <c r="E184" s="158">
        <v>0.08</v>
      </c>
      <c r="F184" s="158">
        <v>4.9000000000000004</v>
      </c>
      <c r="G184" s="159">
        <v>23.5</v>
      </c>
      <c r="H184" s="164">
        <v>1.2E-2</v>
      </c>
      <c r="I184" s="164">
        <v>5.0000000000000001E-3</v>
      </c>
      <c r="J184" s="164">
        <v>0</v>
      </c>
      <c r="K184" s="164">
        <v>4.0999999999999996</v>
      </c>
      <c r="L184" s="164">
        <v>0.25</v>
      </c>
      <c r="M184" s="164">
        <v>2.2000000000000002</v>
      </c>
      <c r="N184" s="164">
        <v>8</v>
      </c>
      <c r="O184" s="164">
        <v>1.4</v>
      </c>
      <c r="P184" s="164">
        <v>0.19</v>
      </c>
      <c r="Q184" s="164">
        <v>31.5</v>
      </c>
      <c r="R184" s="164">
        <v>10.9</v>
      </c>
      <c r="S184" s="164">
        <v>3.5E-4</v>
      </c>
      <c r="T184" s="164">
        <v>0</v>
      </c>
    </row>
    <row r="185" spans="1:20" ht="24.75" customHeight="1" x14ac:dyDescent="0.25">
      <c r="A185" s="155" t="s">
        <v>27</v>
      </c>
      <c r="B185" s="154" t="s">
        <v>108</v>
      </c>
      <c r="C185" s="155">
        <v>60</v>
      </c>
      <c r="D185" s="156">
        <v>7.43</v>
      </c>
      <c r="E185" s="157">
        <v>12.6</v>
      </c>
      <c r="F185" s="157">
        <v>1.92</v>
      </c>
      <c r="G185" s="139">
        <v>151.52000000000001</v>
      </c>
      <c r="H185" s="167">
        <v>0.2</v>
      </c>
      <c r="I185" s="167">
        <v>7.0000000000000007E-2</v>
      </c>
      <c r="J185" s="167">
        <v>0.14000000000000001</v>
      </c>
      <c r="K185" s="181">
        <v>5.54</v>
      </c>
      <c r="L185" s="167">
        <v>0.32</v>
      </c>
      <c r="M185" s="167">
        <v>14.31</v>
      </c>
      <c r="N185" s="167">
        <v>84.53</v>
      </c>
      <c r="O185" s="167">
        <v>16.95</v>
      </c>
      <c r="P185" s="167">
        <v>1.1200000000000001</v>
      </c>
      <c r="Q185" s="167">
        <v>76.89</v>
      </c>
      <c r="R185" s="139">
        <v>241.74</v>
      </c>
      <c r="S185" s="139">
        <v>0.01</v>
      </c>
      <c r="T185" s="139">
        <v>0.01</v>
      </c>
    </row>
    <row r="186" spans="1:20" x14ac:dyDescent="0.3">
      <c r="A186" s="155" t="s">
        <v>59</v>
      </c>
      <c r="B186" s="154" t="s">
        <v>38</v>
      </c>
      <c r="C186" s="155">
        <v>150</v>
      </c>
      <c r="D186" s="156">
        <v>8.1999999999999993</v>
      </c>
      <c r="E186" s="158">
        <v>6.9</v>
      </c>
      <c r="F186" s="158">
        <v>35.9</v>
      </c>
      <c r="G186" s="159">
        <v>238.9</v>
      </c>
      <c r="H186" s="160">
        <v>0.21</v>
      </c>
      <c r="I186" s="161">
        <v>0.12</v>
      </c>
      <c r="J186" s="162">
        <v>0</v>
      </c>
      <c r="K186" s="162">
        <v>27.5</v>
      </c>
      <c r="L186" s="162">
        <v>3.98</v>
      </c>
      <c r="M186" s="160">
        <v>14</v>
      </c>
      <c r="N186" s="162">
        <v>180</v>
      </c>
      <c r="O186" s="162">
        <v>120</v>
      </c>
      <c r="P186" s="163">
        <v>4</v>
      </c>
      <c r="Q186" s="163">
        <v>149</v>
      </c>
      <c r="R186" s="159">
        <v>219</v>
      </c>
      <c r="S186" s="159">
        <v>22.3</v>
      </c>
      <c r="T186" s="159">
        <v>3.5</v>
      </c>
    </row>
    <row r="187" spans="1:20" x14ac:dyDescent="0.25">
      <c r="A187" s="164">
        <v>686</v>
      </c>
      <c r="B187" s="165" t="s">
        <v>87</v>
      </c>
      <c r="C187" s="166">
        <v>200</v>
      </c>
      <c r="D187" s="167">
        <v>0.3</v>
      </c>
      <c r="E187" s="139">
        <v>0</v>
      </c>
      <c r="F187" s="139">
        <v>15.2</v>
      </c>
      <c r="G187" s="139">
        <v>60</v>
      </c>
      <c r="H187" s="139">
        <v>0</v>
      </c>
      <c r="I187" s="139">
        <v>0.01</v>
      </c>
      <c r="J187" s="139">
        <v>1.1599999999999999</v>
      </c>
      <c r="K187" s="139">
        <v>0.38</v>
      </c>
      <c r="L187" s="141">
        <v>0.1</v>
      </c>
      <c r="M187" s="139">
        <v>6.9</v>
      </c>
      <c r="N187" s="139">
        <v>8.5</v>
      </c>
      <c r="O187" s="139">
        <v>4.5999999999999996</v>
      </c>
      <c r="P187" s="139">
        <v>0.8</v>
      </c>
      <c r="Q187" s="139">
        <v>1.3</v>
      </c>
      <c r="R187" s="139">
        <v>30.2</v>
      </c>
      <c r="S187" s="139">
        <v>0</v>
      </c>
      <c r="T187" s="139">
        <v>0</v>
      </c>
    </row>
    <row r="188" spans="1:20" x14ac:dyDescent="0.3">
      <c r="A188" s="62" t="s">
        <v>28</v>
      </c>
      <c r="B188" s="63" t="s">
        <v>32</v>
      </c>
      <c r="C188" s="62">
        <v>25</v>
      </c>
      <c r="D188" s="49">
        <v>1.9750000000000001</v>
      </c>
      <c r="E188" s="50">
        <v>0.25</v>
      </c>
      <c r="F188" s="50">
        <v>12.074999999999999</v>
      </c>
      <c r="G188" s="50">
        <v>58.45</v>
      </c>
      <c r="H188" s="64">
        <v>2.5000000000000001E-2</v>
      </c>
      <c r="I188" s="53">
        <v>6.3E-2</v>
      </c>
      <c r="J188" s="53">
        <v>0.05</v>
      </c>
      <c r="K188" s="53">
        <v>0</v>
      </c>
      <c r="L188" s="53">
        <v>1.4</v>
      </c>
      <c r="M188" s="53">
        <v>31.25</v>
      </c>
      <c r="N188" s="53">
        <v>32.299999999999997</v>
      </c>
      <c r="O188" s="53">
        <v>10.25</v>
      </c>
      <c r="P188" s="53">
        <v>0.9</v>
      </c>
      <c r="Q188" s="67">
        <v>118.25</v>
      </c>
      <c r="R188" s="68">
        <v>35.25</v>
      </c>
      <c r="S188" s="44">
        <v>0</v>
      </c>
      <c r="T188" s="53">
        <v>7.1999999999999998E-3</v>
      </c>
    </row>
    <row r="189" spans="1:20" ht="19.5" thickBot="1" x14ac:dyDescent="0.35">
      <c r="A189" s="62" t="s">
        <v>28</v>
      </c>
      <c r="B189" s="63" t="s">
        <v>29</v>
      </c>
      <c r="C189" s="62">
        <v>25</v>
      </c>
      <c r="D189" s="49">
        <v>1.25</v>
      </c>
      <c r="E189" s="50">
        <v>0.25</v>
      </c>
      <c r="F189" s="50">
        <v>11.4</v>
      </c>
      <c r="G189" s="50">
        <v>52.5</v>
      </c>
      <c r="H189" s="64">
        <v>2.5000000000000001E-2</v>
      </c>
      <c r="I189" s="53">
        <v>6.3E-2</v>
      </c>
      <c r="J189" s="53">
        <v>0.05</v>
      </c>
      <c r="K189" s="53">
        <v>0</v>
      </c>
      <c r="L189" s="53">
        <v>1.4</v>
      </c>
      <c r="M189" s="53">
        <v>31.25</v>
      </c>
      <c r="N189" s="53">
        <v>32.299999999999997</v>
      </c>
      <c r="O189" s="53">
        <v>10.25</v>
      </c>
      <c r="P189" s="53">
        <v>0.9</v>
      </c>
      <c r="Q189" s="53">
        <v>118.25</v>
      </c>
      <c r="R189" s="68">
        <v>35.25</v>
      </c>
      <c r="S189" s="44">
        <v>0</v>
      </c>
      <c r="T189" s="53">
        <v>7.1999999999999998E-3</v>
      </c>
    </row>
    <row r="190" spans="1:20" ht="19.5" thickBot="1" x14ac:dyDescent="0.3">
      <c r="A190" s="46"/>
      <c r="B190" s="73" t="s">
        <v>30</v>
      </c>
      <c r="C190" s="74"/>
      <c r="D190" s="98">
        <f t="shared" ref="D190:T190" si="15">SUM(D183:D189)</f>
        <v>26.434999999999999</v>
      </c>
      <c r="E190" s="98">
        <f t="shared" si="15"/>
        <v>24.68</v>
      </c>
      <c r="F190" s="98">
        <f t="shared" si="15"/>
        <v>97.675000000000011</v>
      </c>
      <c r="G190" s="98">
        <f t="shared" si="15"/>
        <v>718.01</v>
      </c>
      <c r="H190" s="98">
        <f t="shared" si="15"/>
        <v>0.622</v>
      </c>
      <c r="I190" s="98">
        <f t="shared" si="15"/>
        <v>0.39100000000000001</v>
      </c>
      <c r="J190" s="98">
        <f t="shared" si="15"/>
        <v>6.1599999999999993</v>
      </c>
      <c r="K190" s="98">
        <f t="shared" si="15"/>
        <v>134.72</v>
      </c>
      <c r="L190" s="98">
        <f t="shared" si="15"/>
        <v>9.1199999999999992</v>
      </c>
      <c r="M190" s="98">
        <f t="shared" si="15"/>
        <v>126.91</v>
      </c>
      <c r="N190" s="98">
        <f t="shared" si="15"/>
        <v>426.03000000000003</v>
      </c>
      <c r="O190" s="98">
        <f t="shared" si="15"/>
        <v>192.45</v>
      </c>
      <c r="P190" s="98">
        <f t="shared" si="15"/>
        <v>9.39</v>
      </c>
      <c r="Q190" s="98">
        <f t="shared" si="15"/>
        <v>590.99</v>
      </c>
      <c r="R190" s="98">
        <f t="shared" si="15"/>
        <v>954.74</v>
      </c>
      <c r="S190" s="98">
        <f t="shared" si="15"/>
        <v>38.270350000000001</v>
      </c>
      <c r="T190" s="98">
        <f t="shared" si="15"/>
        <v>5.5244</v>
      </c>
    </row>
    <row r="191" spans="1:20" x14ac:dyDescent="0.3">
      <c r="A191" s="99"/>
      <c r="B191" s="102"/>
      <c r="C191" s="78"/>
      <c r="D191" s="79"/>
      <c r="E191" s="79"/>
      <c r="F191" s="79"/>
      <c r="G191" s="79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80"/>
      <c r="S191" s="80"/>
      <c r="T191" s="80"/>
    </row>
    <row r="192" spans="1:20" x14ac:dyDescent="0.3">
      <c r="A192" s="101"/>
      <c r="B192" s="321" t="s">
        <v>41</v>
      </c>
      <c r="C192" s="321"/>
      <c r="D192" s="321"/>
      <c r="E192" s="321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</row>
    <row r="193" spans="1:20" ht="30" customHeight="1" x14ac:dyDescent="0.3">
      <c r="A193" s="101"/>
      <c r="B193" s="86" t="s">
        <v>51</v>
      </c>
      <c r="C193" s="86"/>
      <c r="D193" s="86"/>
      <c r="E193" s="86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</row>
    <row r="194" spans="1:20" ht="34.5" customHeight="1" x14ac:dyDescent="0.3">
      <c r="A194" s="322" t="s">
        <v>10</v>
      </c>
      <c r="B194" s="322" t="s">
        <v>11</v>
      </c>
      <c r="C194" s="322" t="s">
        <v>12</v>
      </c>
      <c r="D194" s="322" t="s">
        <v>13</v>
      </c>
      <c r="E194" s="322"/>
      <c r="F194" s="322"/>
      <c r="G194" s="322" t="s">
        <v>14</v>
      </c>
      <c r="H194" s="322" t="s">
        <v>15</v>
      </c>
      <c r="I194" s="322"/>
      <c r="J194" s="322"/>
      <c r="K194" s="322"/>
      <c r="L194" s="322"/>
      <c r="M194" s="330" t="s">
        <v>16</v>
      </c>
      <c r="N194" s="330"/>
      <c r="O194" s="330"/>
      <c r="P194" s="330"/>
      <c r="Q194" s="330"/>
      <c r="R194" s="330"/>
      <c r="S194" s="330"/>
      <c r="T194" s="330"/>
    </row>
    <row r="195" spans="1:20" x14ac:dyDescent="0.25">
      <c r="A195" s="322"/>
      <c r="B195" s="322"/>
      <c r="C195" s="322"/>
      <c r="D195" s="81" t="s">
        <v>17</v>
      </c>
      <c r="E195" s="81" t="s">
        <v>18</v>
      </c>
      <c r="F195" s="81" t="s">
        <v>19</v>
      </c>
      <c r="G195" s="322"/>
      <c r="H195" s="127" t="s">
        <v>20</v>
      </c>
      <c r="I195" s="127" t="s">
        <v>21</v>
      </c>
      <c r="J195" s="127" t="s">
        <v>79</v>
      </c>
      <c r="K195" s="127" t="s">
        <v>80</v>
      </c>
      <c r="L195" s="127" t="s">
        <v>104</v>
      </c>
      <c r="M195" s="127" t="s">
        <v>81</v>
      </c>
      <c r="N195" s="127" t="s">
        <v>82</v>
      </c>
      <c r="O195" s="127" t="s">
        <v>22</v>
      </c>
      <c r="P195" s="127" t="s">
        <v>23</v>
      </c>
      <c r="Q195" s="127" t="s">
        <v>24</v>
      </c>
      <c r="R195" s="127" t="s">
        <v>83</v>
      </c>
      <c r="S195" s="127" t="s">
        <v>25</v>
      </c>
      <c r="T195" s="127" t="s">
        <v>26</v>
      </c>
    </row>
    <row r="196" spans="1:20" x14ac:dyDescent="0.25">
      <c r="A196" s="155">
        <v>279</v>
      </c>
      <c r="B196" s="154" t="s">
        <v>100</v>
      </c>
      <c r="C196" s="155">
        <v>60</v>
      </c>
      <c r="D196" s="156">
        <v>5.57</v>
      </c>
      <c r="E196" s="157">
        <v>12.9</v>
      </c>
      <c r="F196" s="157">
        <v>9.3000000000000007</v>
      </c>
      <c r="G196" s="139">
        <v>178.38</v>
      </c>
      <c r="H196" s="139">
        <v>0.6</v>
      </c>
      <c r="I196" s="139">
        <v>4.4999999999999998E-2</v>
      </c>
      <c r="J196" s="139">
        <v>17.32</v>
      </c>
      <c r="K196" s="139">
        <v>233</v>
      </c>
      <c r="L196" s="141">
        <v>0.9</v>
      </c>
      <c r="M196" s="139">
        <v>70.2</v>
      </c>
      <c r="N196" s="139">
        <v>46.5</v>
      </c>
      <c r="O196" s="139">
        <v>1.2</v>
      </c>
      <c r="P196" s="139">
        <v>7.4999999999999997E-2</v>
      </c>
      <c r="Q196" s="139">
        <v>82.3</v>
      </c>
      <c r="R196" s="139">
        <v>146.25</v>
      </c>
      <c r="S196" s="139">
        <v>1.4999999999999999E-2</v>
      </c>
      <c r="T196" s="139">
        <v>1.4999999999999999E-2</v>
      </c>
    </row>
    <row r="197" spans="1:20" x14ac:dyDescent="0.25">
      <c r="A197" s="155" t="s">
        <v>60</v>
      </c>
      <c r="B197" s="154" t="s">
        <v>61</v>
      </c>
      <c r="C197" s="155">
        <v>150</v>
      </c>
      <c r="D197" s="156">
        <v>3.1</v>
      </c>
      <c r="E197" s="184">
        <v>6</v>
      </c>
      <c r="F197" s="157">
        <v>19.7</v>
      </c>
      <c r="G197" s="139">
        <v>145.80000000000001</v>
      </c>
      <c r="H197" s="181">
        <v>0.12</v>
      </c>
      <c r="I197" s="181">
        <v>0.11</v>
      </c>
      <c r="J197" s="181">
        <v>10.199999999999999</v>
      </c>
      <c r="K197" s="181">
        <v>32.1</v>
      </c>
      <c r="L197" s="181">
        <v>1.97</v>
      </c>
      <c r="M197" s="181">
        <v>39</v>
      </c>
      <c r="N197" s="181">
        <v>84</v>
      </c>
      <c r="O197" s="181">
        <v>28</v>
      </c>
      <c r="P197" s="182">
        <v>1</v>
      </c>
      <c r="Q197" s="182">
        <v>161</v>
      </c>
      <c r="R197" s="139">
        <v>624</v>
      </c>
      <c r="S197" s="139">
        <v>28.5</v>
      </c>
      <c r="T197" s="139">
        <v>0.8</v>
      </c>
    </row>
    <row r="198" spans="1:20" x14ac:dyDescent="0.25">
      <c r="A198" s="146">
        <v>389</v>
      </c>
      <c r="B198" s="147" t="s">
        <v>58</v>
      </c>
      <c r="C198" s="148">
        <v>200</v>
      </c>
      <c r="D198" s="171">
        <v>1</v>
      </c>
      <c r="E198" s="150">
        <v>0.2</v>
      </c>
      <c r="F198" s="150">
        <v>25.6</v>
      </c>
      <c r="G198" s="151">
        <v>86.6</v>
      </c>
      <c r="H198" s="151">
        <v>0.02</v>
      </c>
      <c r="I198" s="151">
        <v>0</v>
      </c>
      <c r="J198" s="151">
        <v>4</v>
      </c>
      <c r="K198" s="151">
        <v>0</v>
      </c>
      <c r="L198" s="152">
        <v>0.2</v>
      </c>
      <c r="M198" s="151">
        <v>14</v>
      </c>
      <c r="N198" s="151">
        <v>14</v>
      </c>
      <c r="O198" s="151">
        <v>8</v>
      </c>
      <c r="P198" s="151">
        <v>2.8</v>
      </c>
      <c r="Q198" s="151">
        <v>12</v>
      </c>
      <c r="R198" s="151">
        <v>240</v>
      </c>
      <c r="S198" s="151">
        <v>8.0000000000000004E-4</v>
      </c>
      <c r="T198" s="151">
        <v>8.0000000000000004E-4</v>
      </c>
    </row>
    <row r="199" spans="1:20" x14ac:dyDescent="0.3">
      <c r="A199" s="62" t="s">
        <v>28</v>
      </c>
      <c r="B199" s="63" t="s">
        <v>32</v>
      </c>
      <c r="C199" s="62">
        <v>25</v>
      </c>
      <c r="D199" s="49">
        <v>1.9750000000000001</v>
      </c>
      <c r="E199" s="50">
        <v>0.25</v>
      </c>
      <c r="F199" s="50">
        <v>12.074999999999999</v>
      </c>
      <c r="G199" s="50">
        <v>58.45</v>
      </c>
      <c r="H199" s="64">
        <v>2.5000000000000001E-2</v>
      </c>
      <c r="I199" s="53">
        <v>6.3E-2</v>
      </c>
      <c r="J199" s="53">
        <v>0.05</v>
      </c>
      <c r="K199" s="53">
        <v>0</v>
      </c>
      <c r="L199" s="53">
        <v>1.4</v>
      </c>
      <c r="M199" s="53">
        <v>31.25</v>
      </c>
      <c r="N199" s="53">
        <v>32.299999999999997</v>
      </c>
      <c r="O199" s="53">
        <v>10.25</v>
      </c>
      <c r="P199" s="53">
        <v>0.9</v>
      </c>
      <c r="Q199" s="53">
        <v>118.25</v>
      </c>
      <c r="R199" s="68">
        <v>35.25</v>
      </c>
      <c r="S199" s="44">
        <v>0</v>
      </c>
      <c r="T199" s="53">
        <v>7.1999999999999998E-3</v>
      </c>
    </row>
    <row r="200" spans="1:20" ht="19.5" thickBot="1" x14ac:dyDescent="0.35">
      <c r="A200" s="62" t="s">
        <v>28</v>
      </c>
      <c r="B200" s="63" t="s">
        <v>29</v>
      </c>
      <c r="C200" s="62">
        <v>25</v>
      </c>
      <c r="D200" s="49">
        <v>1.25</v>
      </c>
      <c r="E200" s="50">
        <v>0.25</v>
      </c>
      <c r="F200" s="50">
        <v>11.4</v>
      </c>
      <c r="G200" s="50">
        <v>52.5</v>
      </c>
      <c r="H200" s="64">
        <v>2.5000000000000001E-2</v>
      </c>
      <c r="I200" s="53">
        <v>6.3E-2</v>
      </c>
      <c r="J200" s="53">
        <v>0.05</v>
      </c>
      <c r="K200" s="53">
        <v>0</v>
      </c>
      <c r="L200" s="53">
        <v>1.4</v>
      </c>
      <c r="M200" s="53">
        <v>31.25</v>
      </c>
      <c r="N200" s="53">
        <v>32.299999999999997</v>
      </c>
      <c r="O200" s="53">
        <v>10.25</v>
      </c>
      <c r="P200" s="53">
        <v>0.9</v>
      </c>
      <c r="Q200" s="53">
        <v>118.25</v>
      </c>
      <c r="R200" s="68">
        <v>35.25</v>
      </c>
      <c r="S200" s="44">
        <v>0</v>
      </c>
      <c r="T200" s="53">
        <v>7.1999999999999998E-3</v>
      </c>
    </row>
    <row r="201" spans="1:20" ht="19.5" thickBot="1" x14ac:dyDescent="0.3">
      <c r="A201" s="46"/>
      <c r="B201" s="73" t="s">
        <v>30</v>
      </c>
      <c r="C201" s="74"/>
      <c r="D201" s="98">
        <f t="shared" ref="D201:T201" si="16">SUM(D196:D200)</f>
        <v>12.895</v>
      </c>
      <c r="E201" s="98">
        <f t="shared" si="16"/>
        <v>19.599999999999998</v>
      </c>
      <c r="F201" s="98">
        <f t="shared" si="16"/>
        <v>78.075000000000003</v>
      </c>
      <c r="G201" s="98">
        <f t="shared" si="16"/>
        <v>521.73</v>
      </c>
      <c r="H201" s="98">
        <f t="shared" si="16"/>
        <v>0.79</v>
      </c>
      <c r="I201" s="98">
        <f t="shared" si="16"/>
        <v>0.28100000000000003</v>
      </c>
      <c r="J201" s="98">
        <f t="shared" si="16"/>
        <v>31.62</v>
      </c>
      <c r="K201" s="98">
        <f t="shared" si="16"/>
        <v>265.10000000000002</v>
      </c>
      <c r="L201" s="98">
        <f t="shared" si="16"/>
        <v>5.870000000000001</v>
      </c>
      <c r="M201" s="98">
        <f t="shared" si="16"/>
        <v>185.7</v>
      </c>
      <c r="N201" s="98">
        <f t="shared" si="16"/>
        <v>209.10000000000002</v>
      </c>
      <c r="O201" s="98">
        <f t="shared" si="16"/>
        <v>57.7</v>
      </c>
      <c r="P201" s="98">
        <f t="shared" si="16"/>
        <v>5.6750000000000007</v>
      </c>
      <c r="Q201" s="98">
        <f t="shared" si="16"/>
        <v>491.8</v>
      </c>
      <c r="R201" s="98">
        <f t="shared" si="16"/>
        <v>1080.75</v>
      </c>
      <c r="S201" s="98">
        <f t="shared" si="16"/>
        <v>28.515800000000002</v>
      </c>
      <c r="T201" s="98">
        <f t="shared" si="16"/>
        <v>0.83020000000000005</v>
      </c>
    </row>
    <row r="202" spans="1:20" x14ac:dyDescent="0.25">
      <c r="A202" s="99"/>
      <c r="B202" s="79"/>
      <c r="C202" s="78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</row>
    <row r="203" spans="1:20" ht="30" customHeight="1" x14ac:dyDescent="0.3">
      <c r="A203" s="321" t="s">
        <v>50</v>
      </c>
      <c r="B203" s="321"/>
      <c r="C203" s="321"/>
      <c r="D203" s="321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</row>
    <row r="204" spans="1:20" x14ac:dyDescent="0.3">
      <c r="A204" s="322" t="s">
        <v>10</v>
      </c>
      <c r="B204" s="322" t="s">
        <v>11</v>
      </c>
      <c r="C204" s="322" t="s">
        <v>12</v>
      </c>
      <c r="D204" s="322" t="s">
        <v>13</v>
      </c>
      <c r="E204" s="322"/>
      <c r="F204" s="322"/>
      <c r="G204" s="322" t="s">
        <v>14</v>
      </c>
      <c r="H204" s="322" t="s">
        <v>15</v>
      </c>
      <c r="I204" s="322"/>
      <c r="J204" s="322"/>
      <c r="K204" s="322"/>
      <c r="L204" s="329"/>
      <c r="M204" s="330" t="s">
        <v>16</v>
      </c>
      <c r="N204" s="330"/>
      <c r="O204" s="330"/>
      <c r="P204" s="330"/>
      <c r="Q204" s="330"/>
      <c r="R204" s="330"/>
      <c r="S204" s="330"/>
      <c r="T204" s="330"/>
    </row>
    <row r="205" spans="1:20" x14ac:dyDescent="0.25">
      <c r="A205" s="322"/>
      <c r="B205" s="322"/>
      <c r="C205" s="322"/>
      <c r="D205" s="81" t="s">
        <v>17</v>
      </c>
      <c r="E205" s="81" t="s">
        <v>18</v>
      </c>
      <c r="F205" s="81" t="s">
        <v>19</v>
      </c>
      <c r="G205" s="322"/>
      <c r="H205" s="127" t="s">
        <v>20</v>
      </c>
      <c r="I205" s="127" t="s">
        <v>21</v>
      </c>
      <c r="J205" s="127" t="s">
        <v>79</v>
      </c>
      <c r="K205" s="127" t="s">
        <v>80</v>
      </c>
      <c r="L205" s="127" t="s">
        <v>104</v>
      </c>
      <c r="M205" s="127" t="s">
        <v>81</v>
      </c>
      <c r="N205" s="127" t="s">
        <v>82</v>
      </c>
      <c r="O205" s="127" t="s">
        <v>22</v>
      </c>
      <c r="P205" s="127" t="s">
        <v>23</v>
      </c>
      <c r="Q205" s="127" t="s">
        <v>24</v>
      </c>
      <c r="R205" s="127" t="s">
        <v>83</v>
      </c>
      <c r="S205" s="127" t="s">
        <v>25</v>
      </c>
      <c r="T205" s="127" t="s">
        <v>26</v>
      </c>
    </row>
    <row r="206" spans="1:20" x14ac:dyDescent="0.3">
      <c r="A206" s="164" t="s">
        <v>91</v>
      </c>
      <c r="B206" s="159" t="s">
        <v>92</v>
      </c>
      <c r="C206" s="164">
        <v>200</v>
      </c>
      <c r="D206" s="167">
        <v>6.78</v>
      </c>
      <c r="E206" s="159">
        <v>4.58</v>
      </c>
      <c r="F206" s="159">
        <v>14.4</v>
      </c>
      <c r="G206" s="159">
        <v>125.9</v>
      </c>
      <c r="H206" s="159">
        <v>0.1</v>
      </c>
      <c r="I206" s="159">
        <v>0.06</v>
      </c>
      <c r="J206" s="159">
        <v>3.72</v>
      </c>
      <c r="K206" s="159">
        <v>120.8</v>
      </c>
      <c r="L206" s="159">
        <v>1.51</v>
      </c>
      <c r="M206" s="159">
        <v>30.4</v>
      </c>
      <c r="N206" s="159">
        <v>96.2</v>
      </c>
      <c r="O206" s="159">
        <v>26.8</v>
      </c>
      <c r="P206" s="159">
        <v>1.28</v>
      </c>
      <c r="Q206" s="159">
        <v>96.4</v>
      </c>
      <c r="R206" s="159">
        <v>363</v>
      </c>
      <c r="S206" s="139">
        <v>16.68</v>
      </c>
      <c r="T206" s="159">
        <v>3.64</v>
      </c>
    </row>
    <row r="207" spans="1:20" ht="37.5" x14ac:dyDescent="0.3">
      <c r="A207" s="155" t="s">
        <v>27</v>
      </c>
      <c r="B207" s="165" t="s">
        <v>89</v>
      </c>
      <c r="C207" s="226">
        <v>200</v>
      </c>
      <c r="D207" s="156">
        <v>7.2</v>
      </c>
      <c r="E207" s="158">
        <v>12</v>
      </c>
      <c r="F207" s="158">
        <v>20</v>
      </c>
      <c r="G207" s="159">
        <v>216</v>
      </c>
      <c r="H207" s="159">
        <v>0.24</v>
      </c>
      <c r="I207" s="159">
        <v>0.12</v>
      </c>
      <c r="J207" s="159">
        <v>0</v>
      </c>
      <c r="K207" s="159">
        <v>0.02</v>
      </c>
      <c r="L207" s="162">
        <v>3.06</v>
      </c>
      <c r="M207" s="159">
        <v>57.94</v>
      </c>
      <c r="N207" s="159">
        <v>160</v>
      </c>
      <c r="O207" s="159">
        <v>32.6</v>
      </c>
      <c r="P207" s="159">
        <v>2.1</v>
      </c>
      <c r="Q207" s="159">
        <v>35.21</v>
      </c>
      <c r="R207" s="159">
        <v>146.78</v>
      </c>
      <c r="S207" s="159">
        <v>0.01</v>
      </c>
      <c r="T207" s="159">
        <v>1.2E-4</v>
      </c>
    </row>
    <row r="208" spans="1:20" x14ac:dyDescent="0.3">
      <c r="A208" s="146" t="s">
        <v>28</v>
      </c>
      <c r="B208" s="255" t="s">
        <v>118</v>
      </c>
      <c r="C208" s="256">
        <v>30</v>
      </c>
      <c r="D208" s="171">
        <v>0.75</v>
      </c>
      <c r="E208" s="211">
        <v>3</v>
      </c>
      <c r="F208" s="211">
        <v>1.35</v>
      </c>
      <c r="G208" s="212">
        <v>36</v>
      </c>
      <c r="H208" s="212">
        <v>1.4999999999999999E-2</v>
      </c>
      <c r="I208" s="212">
        <v>0.03</v>
      </c>
      <c r="J208" s="212">
        <v>0.15</v>
      </c>
      <c r="K208" s="212">
        <v>18</v>
      </c>
      <c r="L208" s="257">
        <v>0</v>
      </c>
      <c r="M208" s="212">
        <v>27</v>
      </c>
      <c r="N208" s="212">
        <v>18</v>
      </c>
      <c r="O208" s="212">
        <v>3</v>
      </c>
      <c r="P208" s="212">
        <v>0</v>
      </c>
      <c r="Q208" s="212">
        <v>15</v>
      </c>
      <c r="R208" s="212">
        <v>37.5</v>
      </c>
      <c r="S208" s="212">
        <v>2.7000000000000001E-3</v>
      </c>
      <c r="T208" s="212">
        <v>1.2E-4</v>
      </c>
    </row>
    <row r="209" spans="1:20" ht="39" customHeight="1" x14ac:dyDescent="0.25">
      <c r="A209" s="155">
        <v>372</v>
      </c>
      <c r="B209" s="154" t="s">
        <v>90</v>
      </c>
      <c r="C209" s="185">
        <v>200</v>
      </c>
      <c r="D209" s="156">
        <v>1</v>
      </c>
      <c r="E209" s="157">
        <v>0.2</v>
      </c>
      <c r="F209" s="157">
        <v>25.6</v>
      </c>
      <c r="G209" s="139">
        <v>86.6</v>
      </c>
      <c r="H209" s="139">
        <v>0.02</v>
      </c>
      <c r="I209" s="139">
        <v>0</v>
      </c>
      <c r="J209" s="139">
        <v>4</v>
      </c>
      <c r="K209" s="139">
        <v>0</v>
      </c>
      <c r="L209" s="141">
        <v>0.2</v>
      </c>
      <c r="M209" s="139">
        <v>14</v>
      </c>
      <c r="N209" s="139">
        <v>14</v>
      </c>
      <c r="O209" s="139">
        <v>8</v>
      </c>
      <c r="P209" s="139">
        <v>2.8</v>
      </c>
      <c r="Q209" s="139">
        <v>12</v>
      </c>
      <c r="R209" s="139">
        <v>240</v>
      </c>
      <c r="S209" s="139">
        <v>8.0000000000000002E-3</v>
      </c>
      <c r="T209" s="139">
        <v>8.0000000000000002E-3</v>
      </c>
    </row>
    <row r="210" spans="1:20" x14ac:dyDescent="0.3">
      <c r="A210" s="62" t="s">
        <v>28</v>
      </c>
      <c r="B210" s="63" t="s">
        <v>32</v>
      </c>
      <c r="C210" s="62">
        <v>25</v>
      </c>
      <c r="D210" s="49">
        <v>1.9750000000000001</v>
      </c>
      <c r="E210" s="50">
        <v>0.25</v>
      </c>
      <c r="F210" s="50">
        <v>12.074999999999999</v>
      </c>
      <c r="G210" s="50">
        <v>58.45</v>
      </c>
      <c r="H210" s="64">
        <v>2.5000000000000001E-2</v>
      </c>
      <c r="I210" s="65">
        <v>6.3E-2</v>
      </c>
      <c r="J210" s="65">
        <v>0.05</v>
      </c>
      <c r="K210" s="65">
        <v>0</v>
      </c>
      <c r="L210" s="65">
        <v>1.4</v>
      </c>
      <c r="M210" s="65">
        <v>31.25</v>
      </c>
      <c r="N210" s="65">
        <v>32.299999999999997</v>
      </c>
      <c r="O210" s="65">
        <v>10.25</v>
      </c>
      <c r="P210" s="66">
        <v>0.9</v>
      </c>
      <c r="Q210" s="67">
        <v>118.25</v>
      </c>
      <c r="R210" s="68">
        <v>35.25</v>
      </c>
      <c r="S210" s="44">
        <v>0</v>
      </c>
      <c r="T210" s="53">
        <v>7.1999999999999998E-3</v>
      </c>
    </row>
    <row r="211" spans="1:20" ht="19.5" thickBot="1" x14ac:dyDescent="0.35">
      <c r="A211" s="62" t="s">
        <v>28</v>
      </c>
      <c r="B211" s="63" t="s">
        <v>29</v>
      </c>
      <c r="C211" s="62">
        <v>25</v>
      </c>
      <c r="D211" s="49">
        <v>1.25</v>
      </c>
      <c r="E211" s="50">
        <v>0.25</v>
      </c>
      <c r="F211" s="50">
        <v>11.4</v>
      </c>
      <c r="G211" s="50">
        <v>52.5</v>
      </c>
      <c r="H211" s="64">
        <v>2.5000000000000001E-2</v>
      </c>
      <c r="I211" s="53">
        <v>6.3E-2</v>
      </c>
      <c r="J211" s="53">
        <v>0.05</v>
      </c>
      <c r="K211" s="53">
        <v>0</v>
      </c>
      <c r="L211" s="53">
        <v>1.4</v>
      </c>
      <c r="M211" s="53">
        <v>31.25</v>
      </c>
      <c r="N211" s="53">
        <v>32.299999999999997</v>
      </c>
      <c r="O211" s="53">
        <v>10.25</v>
      </c>
      <c r="P211" s="53">
        <v>0.9</v>
      </c>
      <c r="Q211" s="53">
        <v>118.25</v>
      </c>
      <c r="R211" s="68">
        <v>35.25</v>
      </c>
      <c r="S211" s="44">
        <v>0</v>
      </c>
      <c r="T211" s="53">
        <v>7.1999999999999998E-3</v>
      </c>
    </row>
    <row r="212" spans="1:20" ht="31.5" customHeight="1" thickBot="1" x14ac:dyDescent="0.3">
      <c r="A212" s="46"/>
      <c r="B212" s="73" t="s">
        <v>30</v>
      </c>
      <c r="C212" s="74"/>
      <c r="D212" s="98">
        <f t="shared" ref="D212:T212" si="17">SUM(D206:D211)</f>
        <v>18.955000000000002</v>
      </c>
      <c r="E212" s="98">
        <f t="shared" si="17"/>
        <v>20.279999999999998</v>
      </c>
      <c r="F212" s="98">
        <f t="shared" si="17"/>
        <v>84.825000000000003</v>
      </c>
      <c r="G212" s="98">
        <f t="shared" si="17"/>
        <v>575.45000000000005</v>
      </c>
      <c r="H212" s="98">
        <f t="shared" si="17"/>
        <v>0.42500000000000004</v>
      </c>
      <c r="I212" s="98">
        <f t="shared" si="17"/>
        <v>0.33600000000000002</v>
      </c>
      <c r="J212" s="98">
        <f t="shared" si="17"/>
        <v>7.97</v>
      </c>
      <c r="K212" s="98">
        <f t="shared" si="17"/>
        <v>138.82</v>
      </c>
      <c r="L212" s="98">
        <f t="shared" si="17"/>
        <v>7.57</v>
      </c>
      <c r="M212" s="98">
        <f t="shared" si="17"/>
        <v>191.84</v>
      </c>
      <c r="N212" s="98">
        <f t="shared" si="17"/>
        <v>352.8</v>
      </c>
      <c r="O212" s="98">
        <f t="shared" si="17"/>
        <v>90.9</v>
      </c>
      <c r="P212" s="98">
        <f t="shared" si="17"/>
        <v>7.98</v>
      </c>
      <c r="Q212" s="98">
        <f t="shared" si="17"/>
        <v>395.11</v>
      </c>
      <c r="R212" s="98">
        <f t="shared" si="17"/>
        <v>857.78</v>
      </c>
      <c r="S212" s="98">
        <f t="shared" si="17"/>
        <v>16.700700000000001</v>
      </c>
      <c r="T212" s="98">
        <f t="shared" si="17"/>
        <v>3.6626400000000001</v>
      </c>
    </row>
    <row r="213" spans="1:20" ht="25.5" customHeight="1" x14ac:dyDescent="0.3">
      <c r="A213" s="99"/>
      <c r="B213" s="101"/>
      <c r="C213" s="78"/>
      <c r="D213" s="102"/>
      <c r="E213" s="107"/>
      <c r="F213" s="107"/>
      <c r="G213" s="107"/>
      <c r="H213" s="80" t="s">
        <v>3</v>
      </c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</row>
    <row r="214" spans="1:20" x14ac:dyDescent="0.3">
      <c r="A214" s="321" t="s">
        <v>42</v>
      </c>
      <c r="B214" s="321"/>
      <c r="C214" s="321"/>
      <c r="D214" s="321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</row>
    <row r="215" spans="1:20" x14ac:dyDescent="0.3">
      <c r="A215" s="86"/>
      <c r="B215" s="86" t="s">
        <v>51</v>
      </c>
      <c r="C215" s="86"/>
      <c r="D215" s="86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</row>
    <row r="216" spans="1:20" x14ac:dyDescent="0.3">
      <c r="A216" s="322" t="s">
        <v>10</v>
      </c>
      <c r="B216" s="322" t="s">
        <v>11</v>
      </c>
      <c r="C216" s="322" t="s">
        <v>12</v>
      </c>
      <c r="D216" s="322" t="s">
        <v>13</v>
      </c>
      <c r="E216" s="322"/>
      <c r="F216" s="322"/>
      <c r="G216" s="322" t="s">
        <v>14</v>
      </c>
      <c r="H216" s="322" t="s">
        <v>15</v>
      </c>
      <c r="I216" s="322"/>
      <c r="J216" s="322"/>
      <c r="K216" s="322"/>
      <c r="L216" s="329"/>
      <c r="M216" s="331" t="s">
        <v>16</v>
      </c>
      <c r="N216" s="332"/>
      <c r="O216" s="332"/>
      <c r="P216" s="332"/>
      <c r="Q216" s="332"/>
      <c r="R216" s="332"/>
      <c r="S216" s="332"/>
      <c r="T216" s="333"/>
    </row>
    <row r="217" spans="1:20" x14ac:dyDescent="0.25">
      <c r="A217" s="322"/>
      <c r="B217" s="322"/>
      <c r="C217" s="322"/>
      <c r="D217" s="81" t="s">
        <v>17</v>
      </c>
      <c r="E217" s="81" t="s">
        <v>18</v>
      </c>
      <c r="F217" s="81" t="s">
        <v>19</v>
      </c>
      <c r="G217" s="322"/>
      <c r="H217" s="127" t="s">
        <v>20</v>
      </c>
      <c r="I217" s="127" t="s">
        <v>21</v>
      </c>
      <c r="J217" s="127" t="s">
        <v>79</v>
      </c>
      <c r="K217" s="127" t="s">
        <v>80</v>
      </c>
      <c r="L217" s="127" t="s">
        <v>104</v>
      </c>
      <c r="M217" s="127" t="s">
        <v>81</v>
      </c>
      <c r="N217" s="127" t="s">
        <v>82</v>
      </c>
      <c r="O217" s="127" t="s">
        <v>22</v>
      </c>
      <c r="P217" s="127" t="s">
        <v>23</v>
      </c>
      <c r="Q217" s="127" t="s">
        <v>24</v>
      </c>
      <c r="R217" s="127" t="s">
        <v>83</v>
      </c>
      <c r="S217" s="127" t="s">
        <v>25</v>
      </c>
      <c r="T217" s="127" t="s">
        <v>26</v>
      </c>
    </row>
    <row r="218" spans="1:20" ht="37.5" customHeight="1" x14ac:dyDescent="0.25">
      <c r="A218" s="300" t="s">
        <v>111</v>
      </c>
      <c r="B218" s="301" t="s">
        <v>112</v>
      </c>
      <c r="C218" s="300">
        <v>150</v>
      </c>
      <c r="D218" s="284">
        <v>7.9</v>
      </c>
      <c r="E218" s="302">
        <v>7.2</v>
      </c>
      <c r="F218" s="302">
        <v>28.6</v>
      </c>
      <c r="G218" s="302">
        <v>210.6</v>
      </c>
      <c r="H218" s="303">
        <v>5.1999999999999998E-2</v>
      </c>
      <c r="I218" s="303">
        <v>5.1999999999999998E-2</v>
      </c>
      <c r="J218" s="303">
        <v>4.4999999999999998E-2</v>
      </c>
      <c r="K218" s="304">
        <v>38.299999999999997</v>
      </c>
      <c r="L218" s="303">
        <v>1.08</v>
      </c>
      <c r="M218" s="303">
        <v>126</v>
      </c>
      <c r="N218" s="303">
        <v>99.7</v>
      </c>
      <c r="O218" s="303">
        <v>11.02</v>
      </c>
      <c r="P218" s="306">
        <v>0.8</v>
      </c>
      <c r="Q218" s="307">
        <v>240.9</v>
      </c>
      <c r="R218" s="308">
        <v>57</v>
      </c>
      <c r="S218" s="308">
        <v>2.07E-2</v>
      </c>
      <c r="T218" s="308">
        <v>1.8E-3</v>
      </c>
    </row>
    <row r="219" spans="1:20" x14ac:dyDescent="0.3">
      <c r="A219" s="42">
        <v>685</v>
      </c>
      <c r="B219" s="41" t="s">
        <v>40</v>
      </c>
      <c r="C219" s="42">
        <v>200</v>
      </c>
      <c r="D219" s="83">
        <v>0.2</v>
      </c>
      <c r="E219" s="124">
        <v>0</v>
      </c>
      <c r="F219" s="124">
        <v>15</v>
      </c>
      <c r="G219" s="131">
        <v>58</v>
      </c>
      <c r="H219" s="131">
        <v>0</v>
      </c>
      <c r="I219" s="209">
        <v>0.01</v>
      </c>
      <c r="J219" s="139">
        <v>0</v>
      </c>
      <c r="K219" s="139">
        <v>0.3</v>
      </c>
      <c r="L219" s="140">
        <v>0.09</v>
      </c>
      <c r="M219" s="140">
        <v>17</v>
      </c>
      <c r="N219" s="139">
        <v>7.2</v>
      </c>
      <c r="O219" s="141">
        <v>7</v>
      </c>
      <c r="P219" s="141">
        <v>0.9</v>
      </c>
      <c r="Q219" s="139">
        <v>0.8</v>
      </c>
      <c r="R219" s="139">
        <v>21</v>
      </c>
      <c r="S219" s="139">
        <v>0</v>
      </c>
      <c r="T219" s="139">
        <v>0</v>
      </c>
    </row>
    <row r="220" spans="1:20" x14ac:dyDescent="0.3">
      <c r="A220" s="62" t="s">
        <v>28</v>
      </c>
      <c r="B220" s="63" t="s">
        <v>32</v>
      </c>
      <c r="C220" s="62">
        <v>25</v>
      </c>
      <c r="D220" s="49">
        <v>1.9750000000000001</v>
      </c>
      <c r="E220" s="50">
        <v>0.25</v>
      </c>
      <c r="F220" s="50">
        <v>12.074999999999999</v>
      </c>
      <c r="G220" s="50">
        <v>58.45</v>
      </c>
      <c r="H220" s="64">
        <v>2.5000000000000001E-2</v>
      </c>
      <c r="I220" s="65">
        <v>6.3E-2</v>
      </c>
      <c r="J220" s="65">
        <v>0.05</v>
      </c>
      <c r="K220" s="65">
        <v>0</v>
      </c>
      <c r="L220" s="65">
        <v>1.4</v>
      </c>
      <c r="M220" s="65">
        <v>31.25</v>
      </c>
      <c r="N220" s="65">
        <v>32.299999999999997</v>
      </c>
      <c r="O220" s="65">
        <v>10.25</v>
      </c>
      <c r="P220" s="66">
        <v>0.9</v>
      </c>
      <c r="Q220" s="67">
        <v>118.25</v>
      </c>
      <c r="R220" s="68">
        <v>35.25</v>
      </c>
      <c r="S220" s="44">
        <v>0</v>
      </c>
      <c r="T220" s="53">
        <v>7.1999999999999998E-3</v>
      </c>
    </row>
    <row r="221" spans="1:20" ht="19.5" thickBot="1" x14ac:dyDescent="0.35">
      <c r="A221" s="62" t="s">
        <v>28</v>
      </c>
      <c r="B221" s="63" t="s">
        <v>29</v>
      </c>
      <c r="C221" s="62">
        <v>25</v>
      </c>
      <c r="D221" s="49">
        <v>1.25</v>
      </c>
      <c r="E221" s="50">
        <v>0.25</v>
      </c>
      <c r="F221" s="50">
        <v>11.4</v>
      </c>
      <c r="G221" s="50">
        <v>52.5</v>
      </c>
      <c r="H221" s="64">
        <v>2.5000000000000001E-2</v>
      </c>
      <c r="I221" s="53">
        <v>6.3E-2</v>
      </c>
      <c r="J221" s="53">
        <v>0.05</v>
      </c>
      <c r="K221" s="53">
        <v>0</v>
      </c>
      <c r="L221" s="53">
        <v>1.4</v>
      </c>
      <c r="M221" s="53">
        <v>31.25</v>
      </c>
      <c r="N221" s="53">
        <v>32.299999999999997</v>
      </c>
      <c r="O221" s="53">
        <v>10.25</v>
      </c>
      <c r="P221" s="53">
        <v>0.9</v>
      </c>
      <c r="Q221" s="53">
        <v>118.25</v>
      </c>
      <c r="R221" s="68">
        <v>35.25</v>
      </c>
      <c r="S221" s="44">
        <v>0</v>
      </c>
      <c r="T221" s="53">
        <v>7.1999999999999998E-3</v>
      </c>
    </row>
    <row r="222" spans="1:20" ht="19.5" thickBot="1" x14ac:dyDescent="0.3">
      <c r="A222" s="46"/>
      <c r="B222" s="73" t="s">
        <v>30</v>
      </c>
      <c r="C222" s="74"/>
      <c r="D222" s="75">
        <f>SUM(D218:D221)</f>
        <v>11.324999999999999</v>
      </c>
      <c r="E222" s="75">
        <f t="shared" ref="E222:T222" si="18">SUM(E218:E221)</f>
        <v>7.7</v>
      </c>
      <c r="F222" s="75">
        <f t="shared" si="18"/>
        <v>67.075000000000003</v>
      </c>
      <c r="G222" s="75">
        <f t="shared" si="18"/>
        <v>379.55</v>
      </c>
      <c r="H222" s="75">
        <f t="shared" si="18"/>
        <v>0.10200000000000001</v>
      </c>
      <c r="I222" s="75">
        <f t="shared" si="18"/>
        <v>0.188</v>
      </c>
      <c r="J222" s="75">
        <f t="shared" si="18"/>
        <v>0.14500000000000002</v>
      </c>
      <c r="K222" s="75">
        <f t="shared" si="18"/>
        <v>38.599999999999994</v>
      </c>
      <c r="L222" s="75">
        <f t="shared" si="18"/>
        <v>3.97</v>
      </c>
      <c r="M222" s="75">
        <f t="shared" si="18"/>
        <v>205.5</v>
      </c>
      <c r="N222" s="75">
        <f t="shared" si="18"/>
        <v>171.5</v>
      </c>
      <c r="O222" s="75">
        <f t="shared" si="18"/>
        <v>38.519999999999996</v>
      </c>
      <c r="P222" s="75">
        <f t="shared" si="18"/>
        <v>3.5</v>
      </c>
      <c r="Q222" s="75">
        <f t="shared" si="18"/>
        <v>478.20000000000005</v>
      </c>
      <c r="R222" s="75">
        <f t="shared" si="18"/>
        <v>148.5</v>
      </c>
      <c r="S222" s="75">
        <f t="shared" si="18"/>
        <v>2.07E-2</v>
      </c>
      <c r="T222" s="75">
        <f t="shared" si="18"/>
        <v>1.6199999999999999E-2</v>
      </c>
    </row>
    <row r="223" spans="1:20" x14ac:dyDescent="0.25">
      <c r="A223" s="99"/>
      <c r="B223" s="79"/>
      <c r="C223" s="78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</row>
    <row r="224" spans="1:20" ht="30" customHeight="1" x14ac:dyDescent="0.3">
      <c r="A224" s="321" t="s">
        <v>50</v>
      </c>
      <c r="B224" s="321"/>
      <c r="C224" s="321"/>
      <c r="D224" s="321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</row>
    <row r="225" spans="1:20" x14ac:dyDescent="0.3">
      <c r="A225" s="322" t="s">
        <v>10</v>
      </c>
      <c r="B225" s="322" t="s">
        <v>11</v>
      </c>
      <c r="C225" s="322" t="s">
        <v>12</v>
      </c>
      <c r="D225" s="322" t="s">
        <v>13</v>
      </c>
      <c r="E225" s="322"/>
      <c r="F225" s="322"/>
      <c r="G225" s="322" t="s">
        <v>14</v>
      </c>
      <c r="H225" s="322" t="s">
        <v>15</v>
      </c>
      <c r="I225" s="322"/>
      <c r="J225" s="322"/>
      <c r="K225" s="322"/>
      <c r="L225" s="329"/>
      <c r="M225" s="330" t="s">
        <v>16</v>
      </c>
      <c r="N225" s="330"/>
      <c r="O225" s="330"/>
      <c r="P225" s="330"/>
      <c r="Q225" s="330"/>
      <c r="R225" s="330"/>
      <c r="S225" s="330"/>
      <c r="T225" s="330"/>
    </row>
    <row r="226" spans="1:20" x14ac:dyDescent="0.25">
      <c r="A226" s="322"/>
      <c r="B226" s="322"/>
      <c r="C226" s="322"/>
      <c r="D226" s="81" t="s">
        <v>17</v>
      </c>
      <c r="E226" s="81" t="s">
        <v>18</v>
      </c>
      <c r="F226" s="81" t="s">
        <v>19</v>
      </c>
      <c r="G226" s="322"/>
      <c r="H226" s="127" t="s">
        <v>20</v>
      </c>
      <c r="I226" s="127" t="s">
        <v>21</v>
      </c>
      <c r="J226" s="127" t="s">
        <v>79</v>
      </c>
      <c r="K226" s="127" t="s">
        <v>80</v>
      </c>
      <c r="L226" s="127" t="s">
        <v>104</v>
      </c>
      <c r="M226" s="127" t="s">
        <v>81</v>
      </c>
      <c r="N226" s="127" t="s">
        <v>82</v>
      </c>
      <c r="O226" s="127" t="s">
        <v>22</v>
      </c>
      <c r="P226" s="127" t="s">
        <v>23</v>
      </c>
      <c r="Q226" s="127" t="s">
        <v>24</v>
      </c>
      <c r="R226" s="127" t="s">
        <v>83</v>
      </c>
      <c r="S226" s="127" t="s">
        <v>25</v>
      </c>
      <c r="T226" s="127" t="s">
        <v>26</v>
      </c>
    </row>
    <row r="227" spans="1:20" x14ac:dyDescent="0.3">
      <c r="A227" s="85">
        <v>59</v>
      </c>
      <c r="B227" s="47" t="s">
        <v>69</v>
      </c>
      <c r="C227" s="46">
        <v>60</v>
      </c>
      <c r="D227" s="116">
        <v>0.52</v>
      </c>
      <c r="E227" s="117">
        <v>3.13</v>
      </c>
      <c r="F227" s="117">
        <v>4.72</v>
      </c>
      <c r="G227" s="117">
        <v>49.14</v>
      </c>
      <c r="H227" s="118">
        <v>0.57299999999999995</v>
      </c>
      <c r="I227" s="118">
        <v>0.14299999999999999</v>
      </c>
      <c r="J227" s="118">
        <v>1.8779999999999999</v>
      </c>
      <c r="K227" s="64">
        <v>460</v>
      </c>
      <c r="L227" s="64">
        <v>0.88</v>
      </c>
      <c r="M227" s="118">
        <v>18.25</v>
      </c>
      <c r="N227" s="118">
        <v>256.55</v>
      </c>
      <c r="O227" s="118">
        <v>58.25</v>
      </c>
      <c r="P227" s="118">
        <v>2.65</v>
      </c>
      <c r="Q227" s="118">
        <v>54.92</v>
      </c>
      <c r="R227" s="119">
        <v>410.65</v>
      </c>
      <c r="S227" s="119">
        <v>1.9E-3</v>
      </c>
      <c r="T227" s="119">
        <v>8.9999999999999998E-4</v>
      </c>
    </row>
    <row r="228" spans="1:20" x14ac:dyDescent="0.3">
      <c r="A228" s="168">
        <v>113</v>
      </c>
      <c r="B228" s="169" t="s">
        <v>88</v>
      </c>
      <c r="C228" s="170">
        <v>200</v>
      </c>
      <c r="D228" s="171">
        <v>6.08</v>
      </c>
      <c r="E228" s="172">
        <v>4.5599999999999996</v>
      </c>
      <c r="F228" s="172">
        <v>16</v>
      </c>
      <c r="G228" s="173">
        <v>129.36000000000001</v>
      </c>
      <c r="H228" s="159">
        <v>0.04</v>
      </c>
      <c r="I228" s="159">
        <v>0.04</v>
      </c>
      <c r="J228" s="159">
        <v>0.88</v>
      </c>
      <c r="K228" s="159">
        <v>5.0999999999999996</v>
      </c>
      <c r="L228" s="159">
        <v>47.2</v>
      </c>
      <c r="M228" s="159">
        <v>50.4</v>
      </c>
      <c r="N228" s="159">
        <v>22.47</v>
      </c>
      <c r="O228" s="159">
        <v>35.4</v>
      </c>
      <c r="P228" s="162">
        <v>1.52</v>
      </c>
      <c r="Q228" s="159">
        <v>354.32</v>
      </c>
      <c r="R228" s="159">
        <v>47</v>
      </c>
      <c r="S228" s="159">
        <v>48.92</v>
      </c>
      <c r="T228" s="159">
        <v>0.18</v>
      </c>
    </row>
    <row r="229" spans="1:20" ht="37.5" x14ac:dyDescent="0.3">
      <c r="A229" s="164" t="s">
        <v>35</v>
      </c>
      <c r="B229" s="165" t="s">
        <v>78</v>
      </c>
      <c r="C229" s="248">
        <v>60</v>
      </c>
      <c r="D229" s="250">
        <v>11.4</v>
      </c>
      <c r="E229" s="249">
        <v>7.94</v>
      </c>
      <c r="F229" s="159">
        <v>0</v>
      </c>
      <c r="G229" s="159">
        <v>117.56</v>
      </c>
      <c r="H229" s="160">
        <v>0.47</v>
      </c>
      <c r="I229" s="161">
        <v>0.06</v>
      </c>
      <c r="J229" s="162">
        <v>0</v>
      </c>
      <c r="K229" s="162">
        <v>18.34</v>
      </c>
      <c r="L229" s="162">
        <v>5.34</v>
      </c>
      <c r="M229" s="160">
        <v>24</v>
      </c>
      <c r="N229" s="162">
        <v>132</v>
      </c>
      <c r="O229" s="162">
        <v>15</v>
      </c>
      <c r="P229" s="163">
        <v>1.5</v>
      </c>
      <c r="Q229" s="163">
        <v>128</v>
      </c>
      <c r="R229" s="159">
        <v>229.34</v>
      </c>
      <c r="S229" s="159">
        <v>17.399999999999999</v>
      </c>
      <c r="T229" s="159">
        <v>174</v>
      </c>
    </row>
    <row r="230" spans="1:20" ht="36" customHeight="1" x14ac:dyDescent="0.25">
      <c r="A230" s="155" t="s">
        <v>60</v>
      </c>
      <c r="B230" s="154" t="s">
        <v>61</v>
      </c>
      <c r="C230" s="155">
        <v>150</v>
      </c>
      <c r="D230" s="179">
        <v>3.1</v>
      </c>
      <c r="E230" s="184">
        <v>6</v>
      </c>
      <c r="F230" s="157">
        <v>19.7</v>
      </c>
      <c r="G230" s="139">
        <v>145.80000000000001</v>
      </c>
      <c r="H230" s="181">
        <v>0.12</v>
      </c>
      <c r="I230" s="181">
        <v>0.11</v>
      </c>
      <c r="J230" s="181">
        <v>10.199999999999999</v>
      </c>
      <c r="K230" s="181">
        <v>32.1</v>
      </c>
      <c r="L230" s="181">
        <v>1.97</v>
      </c>
      <c r="M230" s="181">
        <v>39</v>
      </c>
      <c r="N230" s="181">
        <v>84</v>
      </c>
      <c r="O230" s="181">
        <v>28</v>
      </c>
      <c r="P230" s="182">
        <v>1</v>
      </c>
      <c r="Q230" s="182">
        <v>161</v>
      </c>
      <c r="R230" s="139">
        <v>624</v>
      </c>
      <c r="S230" s="139">
        <v>28.5</v>
      </c>
      <c r="T230" s="139">
        <v>0.8</v>
      </c>
    </row>
    <row r="231" spans="1:20" x14ac:dyDescent="0.25">
      <c r="A231" s="90">
        <v>342</v>
      </c>
      <c r="B231" s="91" t="s">
        <v>116</v>
      </c>
      <c r="C231" s="115">
        <v>200</v>
      </c>
      <c r="D231" s="92">
        <v>0.16</v>
      </c>
      <c r="E231" s="93">
        <v>0.16</v>
      </c>
      <c r="F231" s="93">
        <v>23.88</v>
      </c>
      <c r="G231" s="230">
        <v>97.6</v>
      </c>
      <c r="H231" s="230">
        <v>0.01</v>
      </c>
      <c r="I231" s="230">
        <v>0.02</v>
      </c>
      <c r="J231" s="230">
        <v>1.8</v>
      </c>
      <c r="K231" s="230">
        <v>0.6</v>
      </c>
      <c r="L231" s="231">
        <v>0</v>
      </c>
      <c r="M231" s="231">
        <v>6.4</v>
      </c>
      <c r="N231" s="230">
        <v>4.4000000000000004</v>
      </c>
      <c r="O231" s="232">
        <v>3.6</v>
      </c>
      <c r="P231" s="232">
        <v>0.18</v>
      </c>
      <c r="Q231" s="233">
        <v>8.2200000000000006</v>
      </c>
      <c r="R231" s="234">
        <v>33.619999999999997</v>
      </c>
      <c r="S231" s="234">
        <v>2.4000000000000001E-4</v>
      </c>
      <c r="T231" s="233">
        <v>3.5999999999999999E-3</v>
      </c>
    </row>
    <row r="232" spans="1:20" x14ac:dyDescent="0.3">
      <c r="A232" s="62" t="s">
        <v>28</v>
      </c>
      <c r="B232" s="63" t="s">
        <v>32</v>
      </c>
      <c r="C232" s="62">
        <v>25</v>
      </c>
      <c r="D232" s="49">
        <v>1.9750000000000001</v>
      </c>
      <c r="E232" s="50">
        <v>0.25</v>
      </c>
      <c r="F232" s="50">
        <v>12.074999999999999</v>
      </c>
      <c r="G232" s="50">
        <v>58.45</v>
      </c>
      <c r="H232" s="64">
        <v>2.5000000000000001E-2</v>
      </c>
      <c r="I232" s="65">
        <v>6.3E-2</v>
      </c>
      <c r="J232" s="65">
        <v>0.05</v>
      </c>
      <c r="K232" s="65">
        <v>0</v>
      </c>
      <c r="L232" s="65">
        <v>1.4</v>
      </c>
      <c r="M232" s="65">
        <v>31.25</v>
      </c>
      <c r="N232" s="65">
        <v>32.299999999999997</v>
      </c>
      <c r="O232" s="53">
        <v>10.25</v>
      </c>
      <c r="P232" s="53">
        <v>0.9</v>
      </c>
      <c r="Q232" s="53">
        <v>118.25</v>
      </c>
      <c r="R232" s="68">
        <v>35.25</v>
      </c>
      <c r="S232" s="44">
        <v>0</v>
      </c>
      <c r="T232" s="53">
        <v>7.1999999999999998E-3</v>
      </c>
    </row>
    <row r="233" spans="1:20" ht="27" customHeight="1" thickBot="1" x14ac:dyDescent="0.35">
      <c r="A233" s="62" t="s">
        <v>28</v>
      </c>
      <c r="B233" s="63" t="s">
        <v>29</v>
      </c>
      <c r="C233" s="62">
        <v>25</v>
      </c>
      <c r="D233" s="49">
        <v>1.25</v>
      </c>
      <c r="E233" s="50">
        <v>0.25</v>
      </c>
      <c r="F233" s="50">
        <v>11.4</v>
      </c>
      <c r="G233" s="50">
        <v>52.5</v>
      </c>
      <c r="H233" s="64">
        <v>2.5000000000000001E-2</v>
      </c>
      <c r="I233" s="53">
        <v>6.3E-2</v>
      </c>
      <c r="J233" s="53">
        <v>0.05</v>
      </c>
      <c r="K233" s="53">
        <v>0</v>
      </c>
      <c r="L233" s="53">
        <v>1.4</v>
      </c>
      <c r="M233" s="53">
        <v>31.25</v>
      </c>
      <c r="N233" s="53">
        <v>32.299999999999997</v>
      </c>
      <c r="O233" s="53">
        <v>10.25</v>
      </c>
      <c r="P233" s="53">
        <v>0.9</v>
      </c>
      <c r="Q233" s="53">
        <v>118.25</v>
      </c>
      <c r="R233" s="68">
        <v>35.25</v>
      </c>
      <c r="S233" s="44">
        <v>0</v>
      </c>
      <c r="T233" s="53">
        <v>7.1999999999999998E-3</v>
      </c>
    </row>
    <row r="234" spans="1:20" ht="19.5" thickBot="1" x14ac:dyDescent="0.3">
      <c r="A234" s="46"/>
      <c r="B234" s="73" t="s">
        <v>30</v>
      </c>
      <c r="C234" s="74"/>
      <c r="D234" s="98">
        <f>SUM(D227:D233)</f>
        <v>24.485000000000003</v>
      </c>
      <c r="E234" s="98">
        <f t="shared" ref="E234:T234" si="19">SUM(E227:E233)</f>
        <v>22.29</v>
      </c>
      <c r="F234" s="98">
        <f t="shared" si="19"/>
        <v>87.775000000000006</v>
      </c>
      <c r="G234" s="98">
        <f t="shared" si="19"/>
        <v>650.41000000000008</v>
      </c>
      <c r="H234" s="98">
        <f t="shared" si="19"/>
        <v>1.2629999999999997</v>
      </c>
      <c r="I234" s="98">
        <f t="shared" si="19"/>
        <v>0.499</v>
      </c>
      <c r="J234" s="98">
        <f t="shared" si="19"/>
        <v>14.858000000000001</v>
      </c>
      <c r="K234" s="98">
        <f t="shared" si="19"/>
        <v>516.14</v>
      </c>
      <c r="L234" s="98">
        <f t="shared" si="19"/>
        <v>58.19</v>
      </c>
      <c r="M234" s="98">
        <f t="shared" si="19"/>
        <v>200.55</v>
      </c>
      <c r="N234" s="98">
        <f t="shared" si="19"/>
        <v>564.01999999999987</v>
      </c>
      <c r="O234" s="98">
        <f t="shared" si="19"/>
        <v>160.75</v>
      </c>
      <c r="P234" s="98">
        <f t="shared" si="19"/>
        <v>8.65</v>
      </c>
      <c r="Q234" s="98">
        <f t="shared" si="19"/>
        <v>942.96</v>
      </c>
      <c r="R234" s="98">
        <f t="shared" si="19"/>
        <v>1415.11</v>
      </c>
      <c r="S234" s="98">
        <f t="shared" si="19"/>
        <v>94.822140000000005</v>
      </c>
      <c r="T234" s="98">
        <f t="shared" si="19"/>
        <v>174.99890000000005</v>
      </c>
    </row>
    <row r="235" spans="1:20" x14ac:dyDescent="0.25">
      <c r="A235" s="99"/>
      <c r="B235" s="79"/>
      <c r="C235" s="78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</row>
    <row r="236" spans="1:20" x14ac:dyDescent="0.3">
      <c r="A236" s="321" t="s">
        <v>72</v>
      </c>
      <c r="B236" s="321"/>
      <c r="C236" s="321"/>
      <c r="D236" s="321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</row>
    <row r="237" spans="1:20" x14ac:dyDescent="0.3">
      <c r="A237" s="86"/>
      <c r="B237" s="86" t="s">
        <v>51</v>
      </c>
      <c r="C237" s="86"/>
      <c r="D237" s="86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</row>
    <row r="238" spans="1:20" x14ac:dyDescent="0.3">
      <c r="A238" s="322" t="s">
        <v>10</v>
      </c>
      <c r="B238" s="322" t="s">
        <v>11</v>
      </c>
      <c r="C238" s="322" t="s">
        <v>12</v>
      </c>
      <c r="D238" s="322" t="s">
        <v>13</v>
      </c>
      <c r="E238" s="322"/>
      <c r="F238" s="322"/>
      <c r="G238" s="322" t="s">
        <v>14</v>
      </c>
      <c r="H238" s="322" t="s">
        <v>15</v>
      </c>
      <c r="I238" s="322"/>
      <c r="J238" s="322"/>
      <c r="K238" s="322"/>
      <c r="L238" s="322"/>
      <c r="M238" s="330" t="s">
        <v>16</v>
      </c>
      <c r="N238" s="330"/>
      <c r="O238" s="330"/>
      <c r="P238" s="330"/>
      <c r="Q238" s="330"/>
      <c r="R238" s="330"/>
      <c r="S238" s="330"/>
      <c r="T238" s="330"/>
    </row>
    <row r="239" spans="1:20" x14ac:dyDescent="0.25">
      <c r="A239" s="322"/>
      <c r="B239" s="322"/>
      <c r="C239" s="322"/>
      <c r="D239" s="81" t="s">
        <v>17</v>
      </c>
      <c r="E239" s="81" t="s">
        <v>18</v>
      </c>
      <c r="F239" s="81" t="s">
        <v>19</v>
      </c>
      <c r="G239" s="322"/>
      <c r="H239" s="127" t="s">
        <v>20</v>
      </c>
      <c r="I239" s="127" t="s">
        <v>21</v>
      </c>
      <c r="J239" s="127" t="s">
        <v>79</v>
      </c>
      <c r="K239" s="127" t="s">
        <v>80</v>
      </c>
      <c r="L239" s="127" t="s">
        <v>104</v>
      </c>
      <c r="M239" s="127" t="s">
        <v>81</v>
      </c>
      <c r="N239" s="127" t="s">
        <v>82</v>
      </c>
      <c r="O239" s="127" t="s">
        <v>22</v>
      </c>
      <c r="P239" s="127" t="s">
        <v>23</v>
      </c>
      <c r="Q239" s="127" t="s">
        <v>24</v>
      </c>
      <c r="R239" s="127" t="s">
        <v>83</v>
      </c>
      <c r="S239" s="127" t="s">
        <v>25</v>
      </c>
      <c r="T239" s="127" t="s">
        <v>26</v>
      </c>
    </row>
    <row r="240" spans="1:20" x14ac:dyDescent="0.3">
      <c r="A240" s="272">
        <v>223</v>
      </c>
      <c r="B240" s="273" t="s">
        <v>44</v>
      </c>
      <c r="C240" s="274">
        <v>120</v>
      </c>
      <c r="D240" s="275">
        <v>16.72</v>
      </c>
      <c r="E240" s="276">
        <v>11.52</v>
      </c>
      <c r="F240" s="276">
        <v>25.36</v>
      </c>
      <c r="G240" s="276">
        <v>300.8</v>
      </c>
      <c r="H240" s="277">
        <v>0.05</v>
      </c>
      <c r="I240" s="277">
        <v>0.05</v>
      </c>
      <c r="J240" s="278">
        <v>0.4</v>
      </c>
      <c r="K240" s="278">
        <v>4.01</v>
      </c>
      <c r="L240" s="277">
        <v>492</v>
      </c>
      <c r="M240" s="278">
        <v>18.8</v>
      </c>
      <c r="N240" s="277">
        <v>109.6</v>
      </c>
      <c r="O240" s="278">
        <v>55.04</v>
      </c>
      <c r="P240" s="279">
        <v>0.9</v>
      </c>
      <c r="Q240" s="280">
        <v>38.4</v>
      </c>
      <c r="R240" s="281">
        <v>187.2</v>
      </c>
      <c r="S240" s="281">
        <v>0.02</v>
      </c>
      <c r="T240" s="281">
        <v>0.02</v>
      </c>
    </row>
    <row r="241" spans="1:20" x14ac:dyDescent="0.3">
      <c r="A241" s="282" t="s">
        <v>28</v>
      </c>
      <c r="B241" s="283" t="s">
        <v>45</v>
      </c>
      <c r="C241" s="282">
        <v>10</v>
      </c>
      <c r="D241" s="284">
        <v>0.71</v>
      </c>
      <c r="E241" s="284">
        <v>0.5</v>
      </c>
      <c r="F241" s="285">
        <v>10.4</v>
      </c>
      <c r="G241" s="285">
        <v>146.9</v>
      </c>
      <c r="H241" s="286">
        <v>0.03</v>
      </c>
      <c r="I241" s="286">
        <v>0.03</v>
      </c>
      <c r="J241" s="287">
        <v>0</v>
      </c>
      <c r="K241" s="287">
        <v>26.6</v>
      </c>
      <c r="L241" s="286">
        <v>1.44</v>
      </c>
      <c r="M241" s="286">
        <v>6</v>
      </c>
      <c r="N241" s="286">
        <v>72</v>
      </c>
      <c r="O241" s="286">
        <v>24</v>
      </c>
      <c r="P241" s="286">
        <v>0.5</v>
      </c>
      <c r="Q241" s="286">
        <v>152</v>
      </c>
      <c r="R241" s="288">
        <v>46</v>
      </c>
      <c r="S241" s="288">
        <v>2.0799999999999999E-2</v>
      </c>
      <c r="T241" s="288">
        <v>7.2000000000000005E-4</v>
      </c>
    </row>
    <row r="242" spans="1:20" ht="30" customHeight="1" x14ac:dyDescent="0.3">
      <c r="A242" s="186">
        <v>349</v>
      </c>
      <c r="B242" s="187" t="s">
        <v>54</v>
      </c>
      <c r="C242" s="188">
        <v>200</v>
      </c>
      <c r="D242" s="189">
        <v>0.6</v>
      </c>
      <c r="E242" s="119">
        <v>0</v>
      </c>
      <c r="F242" s="119">
        <v>31.4</v>
      </c>
      <c r="G242" s="190">
        <v>124</v>
      </c>
      <c r="H242" s="191">
        <v>0</v>
      </c>
      <c r="I242" s="191">
        <v>0</v>
      </c>
      <c r="J242" s="191">
        <v>0</v>
      </c>
      <c r="K242" s="191">
        <v>15</v>
      </c>
      <c r="L242" s="191">
        <v>0.05</v>
      </c>
      <c r="M242" s="191">
        <v>24</v>
      </c>
      <c r="N242" s="191">
        <v>4</v>
      </c>
      <c r="O242" s="191">
        <v>16</v>
      </c>
      <c r="P242" s="215">
        <v>0.8</v>
      </c>
      <c r="Q242" s="193">
        <v>0</v>
      </c>
      <c r="R242" s="194">
        <v>0</v>
      </c>
      <c r="S242" s="194">
        <v>0</v>
      </c>
      <c r="T242" s="194">
        <v>0</v>
      </c>
    </row>
    <row r="243" spans="1:20" ht="19.5" thickBot="1" x14ac:dyDescent="0.35">
      <c r="A243" s="62" t="s">
        <v>28</v>
      </c>
      <c r="B243" s="63" t="s">
        <v>32</v>
      </c>
      <c r="C243" s="62">
        <v>25</v>
      </c>
      <c r="D243" s="49">
        <v>1.9750000000000001</v>
      </c>
      <c r="E243" s="50">
        <v>0.25</v>
      </c>
      <c r="F243" s="50">
        <v>12.074999999999999</v>
      </c>
      <c r="G243" s="50">
        <v>58.45</v>
      </c>
      <c r="H243" s="64">
        <v>2.5000000000000001E-2</v>
      </c>
      <c r="I243" s="53">
        <v>6.3E-2</v>
      </c>
      <c r="J243" s="53">
        <v>0.05</v>
      </c>
      <c r="K243" s="53">
        <v>0</v>
      </c>
      <c r="L243" s="53">
        <v>1.4</v>
      </c>
      <c r="M243" s="53">
        <v>31.25</v>
      </c>
      <c r="N243" s="53">
        <v>32.299999999999997</v>
      </c>
      <c r="O243" s="53">
        <v>10.25</v>
      </c>
      <c r="P243" s="53">
        <v>0.9</v>
      </c>
      <c r="Q243" s="53">
        <v>118.25</v>
      </c>
      <c r="R243" s="68">
        <v>35.25</v>
      </c>
      <c r="S243" s="44">
        <v>0</v>
      </c>
      <c r="T243" s="53">
        <v>7.1999999999999998E-3</v>
      </c>
    </row>
    <row r="244" spans="1:20" ht="19.5" thickBot="1" x14ac:dyDescent="0.3">
      <c r="A244" s="46"/>
      <c r="B244" s="73" t="s">
        <v>30</v>
      </c>
      <c r="C244" s="74"/>
      <c r="D244" s="75">
        <f t="shared" ref="D244:T244" si="20">SUM(D240:D243)</f>
        <v>20.005000000000003</v>
      </c>
      <c r="E244" s="75">
        <f t="shared" si="20"/>
        <v>12.27</v>
      </c>
      <c r="F244" s="75">
        <f t="shared" si="20"/>
        <v>79.234999999999999</v>
      </c>
      <c r="G244" s="75">
        <f t="shared" si="20"/>
        <v>630.15000000000009</v>
      </c>
      <c r="H244" s="75">
        <f t="shared" si="20"/>
        <v>0.10500000000000001</v>
      </c>
      <c r="I244" s="75">
        <f t="shared" si="20"/>
        <v>0.14300000000000002</v>
      </c>
      <c r="J244" s="75">
        <f t="shared" si="20"/>
        <v>0.45</v>
      </c>
      <c r="K244" s="75">
        <f t="shared" si="20"/>
        <v>45.61</v>
      </c>
      <c r="L244" s="75">
        <f t="shared" si="20"/>
        <v>494.89</v>
      </c>
      <c r="M244" s="75">
        <f t="shared" si="20"/>
        <v>80.05</v>
      </c>
      <c r="N244" s="75">
        <f t="shared" si="20"/>
        <v>217.89999999999998</v>
      </c>
      <c r="O244" s="75">
        <f t="shared" si="20"/>
        <v>105.28999999999999</v>
      </c>
      <c r="P244" s="75">
        <f t="shared" si="20"/>
        <v>3.1</v>
      </c>
      <c r="Q244" s="75">
        <f t="shared" si="20"/>
        <v>308.64999999999998</v>
      </c>
      <c r="R244" s="75">
        <f t="shared" si="20"/>
        <v>268.45</v>
      </c>
      <c r="S244" s="75">
        <f t="shared" si="20"/>
        <v>4.0800000000000003E-2</v>
      </c>
      <c r="T244" s="75">
        <f t="shared" si="20"/>
        <v>2.792E-2</v>
      </c>
    </row>
    <row r="245" spans="1:20" x14ac:dyDescent="0.3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</row>
    <row r="246" spans="1:20" x14ac:dyDescent="0.3">
      <c r="A246" s="321" t="s">
        <v>50</v>
      </c>
      <c r="B246" s="321"/>
      <c r="C246" s="321"/>
      <c r="D246" s="321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</row>
    <row r="247" spans="1:20" x14ac:dyDescent="0.3">
      <c r="A247" s="322" t="s">
        <v>10</v>
      </c>
      <c r="B247" s="322" t="s">
        <v>11</v>
      </c>
      <c r="C247" s="322" t="s">
        <v>12</v>
      </c>
      <c r="D247" s="322" t="s">
        <v>13</v>
      </c>
      <c r="E247" s="322"/>
      <c r="F247" s="322"/>
      <c r="G247" s="322" t="s">
        <v>14</v>
      </c>
      <c r="H247" s="322" t="s">
        <v>15</v>
      </c>
      <c r="I247" s="322"/>
      <c r="J247" s="322"/>
      <c r="K247" s="322"/>
      <c r="L247" s="329"/>
      <c r="M247" s="330" t="s">
        <v>16</v>
      </c>
      <c r="N247" s="330"/>
      <c r="O247" s="330"/>
      <c r="P247" s="330"/>
      <c r="Q247" s="330"/>
      <c r="R247" s="330"/>
      <c r="S247" s="330"/>
      <c r="T247" s="330"/>
    </row>
    <row r="248" spans="1:20" x14ac:dyDescent="0.25">
      <c r="A248" s="322"/>
      <c r="B248" s="322"/>
      <c r="C248" s="322"/>
      <c r="D248" s="81" t="s">
        <v>17</v>
      </c>
      <c r="E248" s="81" t="s">
        <v>18</v>
      </c>
      <c r="F248" s="81" t="s">
        <v>19</v>
      </c>
      <c r="G248" s="322"/>
      <c r="H248" s="127" t="s">
        <v>20</v>
      </c>
      <c r="I248" s="127" t="s">
        <v>21</v>
      </c>
      <c r="J248" s="127" t="s">
        <v>79</v>
      </c>
      <c r="K248" s="127" t="s">
        <v>80</v>
      </c>
      <c r="L248" s="127" t="s">
        <v>104</v>
      </c>
      <c r="M248" s="127" t="s">
        <v>81</v>
      </c>
      <c r="N248" s="127" t="s">
        <v>82</v>
      </c>
      <c r="O248" s="127" t="s">
        <v>22</v>
      </c>
      <c r="P248" s="127" t="s">
        <v>23</v>
      </c>
      <c r="Q248" s="127" t="s">
        <v>24</v>
      </c>
      <c r="R248" s="127" t="s">
        <v>83</v>
      </c>
      <c r="S248" s="127" t="s">
        <v>25</v>
      </c>
      <c r="T248" s="127" t="s">
        <v>26</v>
      </c>
    </row>
    <row r="249" spans="1:20" x14ac:dyDescent="0.25">
      <c r="A249" s="142" t="s">
        <v>113</v>
      </c>
      <c r="B249" s="251" t="s">
        <v>114</v>
      </c>
      <c r="C249" s="142">
        <v>30</v>
      </c>
      <c r="D249" s="145">
        <v>0.9</v>
      </c>
      <c r="E249" s="145">
        <v>0.05</v>
      </c>
      <c r="F249" s="145">
        <v>1.8</v>
      </c>
      <c r="G249" s="145">
        <v>11.05</v>
      </c>
      <c r="H249" s="142">
        <v>2.5000000000000001E-2</v>
      </c>
      <c r="I249" s="142">
        <v>0.01</v>
      </c>
      <c r="J249" s="142">
        <v>1.2</v>
      </c>
      <c r="K249" s="142">
        <v>9</v>
      </c>
      <c r="L249" s="142">
        <v>0.17</v>
      </c>
      <c r="M249" s="142">
        <v>5.3</v>
      </c>
      <c r="N249" s="142">
        <v>16.2</v>
      </c>
      <c r="O249" s="142">
        <v>5.3</v>
      </c>
      <c r="P249" s="142">
        <v>0.185</v>
      </c>
      <c r="Q249" s="142">
        <v>82</v>
      </c>
      <c r="R249" s="142">
        <v>24.5</v>
      </c>
      <c r="S249" s="142">
        <v>0</v>
      </c>
      <c r="T249" s="142">
        <v>3.5E-4</v>
      </c>
    </row>
    <row r="250" spans="1:20" x14ac:dyDescent="0.3">
      <c r="A250" s="137">
        <v>96</v>
      </c>
      <c r="B250" s="136" t="s">
        <v>49</v>
      </c>
      <c r="C250" s="155">
        <v>200</v>
      </c>
      <c r="D250" s="179">
        <v>2.4</v>
      </c>
      <c r="E250" s="172">
        <v>3.6</v>
      </c>
      <c r="F250" s="180">
        <v>19</v>
      </c>
      <c r="G250" s="162">
        <v>108</v>
      </c>
      <c r="H250" s="162">
        <v>7.0000000000000007E-2</v>
      </c>
      <c r="I250" s="159">
        <v>0.04</v>
      </c>
      <c r="J250" s="159">
        <v>11.44</v>
      </c>
      <c r="K250" s="159">
        <v>97.6</v>
      </c>
      <c r="L250" s="159">
        <v>5.44</v>
      </c>
      <c r="M250" s="159">
        <v>13.24</v>
      </c>
      <c r="N250" s="159">
        <v>46.2</v>
      </c>
      <c r="O250" s="159">
        <v>22.4</v>
      </c>
      <c r="P250" s="159">
        <v>0.82399999999999995</v>
      </c>
      <c r="Q250" s="159">
        <v>193.75</v>
      </c>
      <c r="R250" s="159">
        <v>325.36</v>
      </c>
      <c r="S250" s="159">
        <v>0.02</v>
      </c>
      <c r="T250" s="159">
        <v>0</v>
      </c>
    </row>
    <row r="251" spans="1:20" ht="33.75" customHeight="1" x14ac:dyDescent="0.3">
      <c r="A251" s="242">
        <v>265</v>
      </c>
      <c r="B251" s="243" t="s">
        <v>93</v>
      </c>
      <c r="C251" s="242">
        <v>230</v>
      </c>
      <c r="D251" s="244">
        <v>19.350000000000001</v>
      </c>
      <c r="E251" s="245">
        <v>43.194000000000003</v>
      </c>
      <c r="F251" s="245">
        <v>39.69</v>
      </c>
      <c r="G251" s="245">
        <v>625.6</v>
      </c>
      <c r="H251" s="245">
        <v>0.1</v>
      </c>
      <c r="I251" s="245">
        <v>0.1</v>
      </c>
      <c r="J251" s="246">
        <v>1.8779999999999999</v>
      </c>
      <c r="K251" s="225">
        <v>169.05</v>
      </c>
      <c r="L251" s="245">
        <v>9.19</v>
      </c>
      <c r="M251" s="245">
        <v>18.25</v>
      </c>
      <c r="N251" s="245">
        <v>269.10000000000002</v>
      </c>
      <c r="O251" s="245">
        <v>58.25</v>
      </c>
      <c r="P251" s="242">
        <v>2.65</v>
      </c>
      <c r="Q251" s="247">
        <v>334.65</v>
      </c>
      <c r="R251" s="242">
        <v>440.45</v>
      </c>
      <c r="S251" s="244">
        <v>45.77</v>
      </c>
      <c r="T251" s="245">
        <v>31.63</v>
      </c>
    </row>
    <row r="252" spans="1:20" x14ac:dyDescent="0.3">
      <c r="A252" s="42">
        <v>685</v>
      </c>
      <c r="B252" s="41" t="s">
        <v>40</v>
      </c>
      <c r="C252" s="42">
        <v>200</v>
      </c>
      <c r="D252" s="138">
        <v>0.2</v>
      </c>
      <c r="E252" s="124">
        <v>0</v>
      </c>
      <c r="F252" s="124">
        <v>15</v>
      </c>
      <c r="G252" s="131">
        <v>58</v>
      </c>
      <c r="H252" s="131">
        <v>0</v>
      </c>
      <c r="I252" s="209">
        <v>0.01</v>
      </c>
      <c r="J252" s="139">
        <v>0</v>
      </c>
      <c r="K252" s="139">
        <v>0.3</v>
      </c>
      <c r="L252" s="140">
        <v>0.09</v>
      </c>
      <c r="M252" s="140">
        <v>17</v>
      </c>
      <c r="N252" s="139">
        <v>7.2</v>
      </c>
      <c r="O252" s="141">
        <v>7</v>
      </c>
      <c r="P252" s="141">
        <v>0.9</v>
      </c>
      <c r="Q252" s="139">
        <v>0.8</v>
      </c>
      <c r="R252" s="139">
        <v>21</v>
      </c>
      <c r="S252" s="139">
        <v>0</v>
      </c>
      <c r="T252" s="139">
        <v>0</v>
      </c>
    </row>
    <row r="253" spans="1:20" x14ac:dyDescent="0.3">
      <c r="A253" s="46" t="s">
        <v>77</v>
      </c>
      <c r="B253" s="47" t="s">
        <v>70</v>
      </c>
      <c r="C253" s="48" t="s">
        <v>71</v>
      </c>
      <c r="D253" s="49">
        <v>4.18</v>
      </c>
      <c r="E253" s="50">
        <v>1.6</v>
      </c>
      <c r="F253" s="50">
        <v>22.43</v>
      </c>
      <c r="G253" s="174">
        <v>145</v>
      </c>
      <c r="H253" s="175">
        <v>7.4999999999999997E-2</v>
      </c>
      <c r="I253" s="175">
        <v>0.04</v>
      </c>
      <c r="J253" s="175">
        <v>0</v>
      </c>
      <c r="K253" s="175">
        <v>12.7</v>
      </c>
      <c r="L253" s="176">
        <v>0</v>
      </c>
      <c r="M253" s="130">
        <v>11.25</v>
      </c>
      <c r="N253" s="130">
        <v>38.42</v>
      </c>
      <c r="O253" s="130">
        <v>16.170000000000002</v>
      </c>
      <c r="P253" s="130">
        <v>0.73</v>
      </c>
      <c r="Q253" s="130">
        <v>41.66</v>
      </c>
      <c r="R253" s="130">
        <v>48.77</v>
      </c>
      <c r="S253" s="130">
        <v>1.5900000000000001E-2</v>
      </c>
      <c r="T253" s="130">
        <v>0</v>
      </c>
    </row>
    <row r="254" spans="1:20" x14ac:dyDescent="0.3">
      <c r="A254" s="62" t="s">
        <v>28</v>
      </c>
      <c r="B254" s="63" t="s">
        <v>32</v>
      </c>
      <c r="C254" s="62">
        <v>25</v>
      </c>
      <c r="D254" s="49">
        <v>1.9750000000000001</v>
      </c>
      <c r="E254" s="50">
        <v>0.25</v>
      </c>
      <c r="F254" s="50">
        <v>12.074999999999999</v>
      </c>
      <c r="G254" s="50">
        <v>58.45</v>
      </c>
      <c r="H254" s="64">
        <v>2.5000000000000001E-2</v>
      </c>
      <c r="I254" s="65">
        <v>6.3E-2</v>
      </c>
      <c r="J254" s="65">
        <v>0.05</v>
      </c>
      <c r="K254" s="65">
        <v>0</v>
      </c>
      <c r="L254" s="65">
        <v>1.4</v>
      </c>
      <c r="M254" s="65">
        <v>31.25</v>
      </c>
      <c r="N254" s="65">
        <v>32.299999999999997</v>
      </c>
      <c r="O254" s="65">
        <v>10.25</v>
      </c>
      <c r="P254" s="66">
        <v>0.9</v>
      </c>
      <c r="Q254" s="67">
        <v>118.25</v>
      </c>
      <c r="R254" s="68">
        <v>35.25</v>
      </c>
      <c r="S254" s="44">
        <v>0</v>
      </c>
      <c r="T254" s="53">
        <v>7.1999999999999998E-3</v>
      </c>
    </row>
    <row r="255" spans="1:20" ht="19.5" thickBot="1" x14ac:dyDescent="0.35">
      <c r="A255" s="62" t="s">
        <v>28</v>
      </c>
      <c r="B255" s="63" t="s">
        <v>29</v>
      </c>
      <c r="C255" s="62">
        <v>25</v>
      </c>
      <c r="D255" s="49">
        <v>1.25</v>
      </c>
      <c r="E255" s="50">
        <v>0.25</v>
      </c>
      <c r="F255" s="50">
        <v>11.4</v>
      </c>
      <c r="G255" s="50">
        <v>52.5</v>
      </c>
      <c r="H255" s="64">
        <v>2.5000000000000001E-2</v>
      </c>
      <c r="I255" s="53">
        <v>6.3E-2</v>
      </c>
      <c r="J255" s="53">
        <v>0.05</v>
      </c>
      <c r="K255" s="53">
        <v>0</v>
      </c>
      <c r="L255" s="53">
        <v>1.4</v>
      </c>
      <c r="M255" s="53">
        <v>31.25</v>
      </c>
      <c r="N255" s="53">
        <v>32.299999999999997</v>
      </c>
      <c r="O255" s="53">
        <v>10.25</v>
      </c>
      <c r="P255" s="53">
        <v>0.9</v>
      </c>
      <c r="Q255" s="53">
        <v>118.25</v>
      </c>
      <c r="R255" s="68">
        <v>35.25</v>
      </c>
      <c r="S255" s="44">
        <v>0</v>
      </c>
      <c r="T255" s="53">
        <v>7.1999999999999998E-3</v>
      </c>
    </row>
    <row r="256" spans="1:20" ht="19.5" thickBot="1" x14ac:dyDescent="0.3">
      <c r="A256" s="46"/>
      <c r="B256" s="73" t="s">
        <v>30</v>
      </c>
      <c r="C256" s="74"/>
      <c r="D256" s="98">
        <f>SUM(D249:D255)</f>
        <v>30.255000000000003</v>
      </c>
      <c r="E256" s="98">
        <f t="shared" ref="E256:T256" si="21">SUM(E249:E255)</f>
        <v>48.944000000000003</v>
      </c>
      <c r="F256" s="98">
        <f t="shared" si="21"/>
        <v>121.395</v>
      </c>
      <c r="G256" s="98">
        <f t="shared" si="21"/>
        <v>1058.5999999999999</v>
      </c>
      <c r="H256" s="98">
        <f t="shared" si="21"/>
        <v>0.32000000000000006</v>
      </c>
      <c r="I256" s="98">
        <f t="shared" si="21"/>
        <v>0.32600000000000001</v>
      </c>
      <c r="J256" s="98">
        <f t="shared" si="21"/>
        <v>14.618</v>
      </c>
      <c r="K256" s="98">
        <f t="shared" si="21"/>
        <v>288.64999999999998</v>
      </c>
      <c r="L256" s="98">
        <f t="shared" si="21"/>
        <v>17.689999999999998</v>
      </c>
      <c r="M256" s="98">
        <f t="shared" si="21"/>
        <v>127.53999999999999</v>
      </c>
      <c r="N256" s="98">
        <f t="shared" si="21"/>
        <v>441.72</v>
      </c>
      <c r="O256" s="98">
        <f t="shared" si="21"/>
        <v>129.62</v>
      </c>
      <c r="P256" s="98">
        <f t="shared" si="21"/>
        <v>7.0890000000000004</v>
      </c>
      <c r="Q256" s="98">
        <f t="shared" si="21"/>
        <v>889.3599999999999</v>
      </c>
      <c r="R256" s="98">
        <f t="shared" si="21"/>
        <v>930.57999999999993</v>
      </c>
      <c r="S256" s="98">
        <f t="shared" si="21"/>
        <v>45.805900000000008</v>
      </c>
      <c r="T256" s="98">
        <f t="shared" si="21"/>
        <v>31.644750000000002</v>
      </c>
    </row>
    <row r="258" spans="1:20" x14ac:dyDescent="0.3">
      <c r="A258" s="321" t="s">
        <v>73</v>
      </c>
      <c r="B258" s="321"/>
      <c r="C258" s="321"/>
      <c r="D258" s="321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</row>
    <row r="259" spans="1:20" x14ac:dyDescent="0.3">
      <c r="A259" s="86"/>
      <c r="B259" s="86" t="s">
        <v>56</v>
      </c>
      <c r="C259" s="86"/>
      <c r="D259" s="86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</row>
    <row r="260" spans="1:20" x14ac:dyDescent="0.3">
      <c r="A260" s="322" t="s">
        <v>10</v>
      </c>
      <c r="B260" s="322" t="s">
        <v>11</v>
      </c>
      <c r="C260" s="322" t="s">
        <v>12</v>
      </c>
      <c r="D260" s="322" t="s">
        <v>13</v>
      </c>
      <c r="E260" s="322"/>
      <c r="F260" s="322"/>
      <c r="G260" s="322" t="s">
        <v>14</v>
      </c>
      <c r="H260" s="322" t="s">
        <v>15</v>
      </c>
      <c r="I260" s="322"/>
      <c r="J260" s="322"/>
      <c r="K260" s="322"/>
      <c r="L260" s="322"/>
      <c r="M260" s="330" t="s">
        <v>16</v>
      </c>
      <c r="N260" s="330"/>
      <c r="O260" s="330"/>
      <c r="P260" s="330"/>
      <c r="Q260" s="330"/>
      <c r="R260" s="330"/>
      <c r="S260" s="330"/>
      <c r="T260" s="330"/>
    </row>
    <row r="261" spans="1:20" x14ac:dyDescent="0.25">
      <c r="A261" s="322"/>
      <c r="B261" s="322"/>
      <c r="C261" s="322"/>
      <c r="D261" s="81" t="s">
        <v>17</v>
      </c>
      <c r="E261" s="81" t="s">
        <v>18</v>
      </c>
      <c r="F261" s="81" t="s">
        <v>19</v>
      </c>
      <c r="G261" s="322"/>
      <c r="H261" s="127" t="s">
        <v>20</v>
      </c>
      <c r="I261" s="127" t="s">
        <v>21</v>
      </c>
      <c r="J261" s="127" t="s">
        <v>79</v>
      </c>
      <c r="K261" s="127" t="s">
        <v>80</v>
      </c>
      <c r="L261" s="127" t="s">
        <v>104</v>
      </c>
      <c r="M261" s="127" t="s">
        <v>81</v>
      </c>
      <c r="N261" s="127" t="s">
        <v>82</v>
      </c>
      <c r="O261" s="127" t="s">
        <v>22</v>
      </c>
      <c r="P261" s="127" t="s">
        <v>23</v>
      </c>
      <c r="Q261" s="127" t="s">
        <v>24</v>
      </c>
      <c r="R261" s="127" t="s">
        <v>83</v>
      </c>
      <c r="S261" s="127" t="s">
        <v>25</v>
      </c>
      <c r="T261" s="127" t="s">
        <v>26</v>
      </c>
    </row>
    <row r="262" spans="1:20" ht="37.5" x14ac:dyDescent="0.25">
      <c r="A262" s="155" t="s">
        <v>27</v>
      </c>
      <c r="B262" s="136" t="s">
        <v>96</v>
      </c>
      <c r="C262" s="155">
        <v>60</v>
      </c>
      <c r="D262" s="157">
        <v>7.2</v>
      </c>
      <c r="E262" s="157">
        <v>9.6</v>
      </c>
      <c r="F262" s="157">
        <v>9</v>
      </c>
      <c r="G262" s="165">
        <v>151.80000000000001</v>
      </c>
      <c r="H262" s="140">
        <v>0.05</v>
      </c>
      <c r="I262" s="140">
        <v>0.05</v>
      </c>
      <c r="J262" s="140">
        <v>0.21</v>
      </c>
      <c r="K262" s="140">
        <v>3.77</v>
      </c>
      <c r="L262" s="140">
        <v>3.19</v>
      </c>
      <c r="M262" s="140">
        <v>25.9</v>
      </c>
      <c r="N262" s="140">
        <v>86.4</v>
      </c>
      <c r="O262" s="140">
        <v>20.010000000000002</v>
      </c>
      <c r="P262" s="200">
        <v>1.41</v>
      </c>
      <c r="Q262" s="139">
        <v>126.41</v>
      </c>
      <c r="R262" s="139">
        <v>137.61000000000001</v>
      </c>
      <c r="S262" s="139">
        <v>10.25</v>
      </c>
      <c r="T262" s="139">
        <v>11.04</v>
      </c>
    </row>
    <row r="263" spans="1:20" x14ac:dyDescent="0.3">
      <c r="A263" s="164" t="s">
        <v>63</v>
      </c>
      <c r="B263" s="165" t="s">
        <v>68</v>
      </c>
      <c r="C263" s="201">
        <v>150</v>
      </c>
      <c r="D263" s="221">
        <v>5.3</v>
      </c>
      <c r="E263" s="162">
        <v>5.5</v>
      </c>
      <c r="F263" s="162">
        <v>32.700000000000003</v>
      </c>
      <c r="G263" s="162">
        <v>202</v>
      </c>
      <c r="H263" s="162">
        <v>0.06</v>
      </c>
      <c r="I263" s="162">
        <v>0.03</v>
      </c>
      <c r="J263" s="162">
        <v>0</v>
      </c>
      <c r="K263" s="162">
        <v>26.6</v>
      </c>
      <c r="L263" s="202">
        <v>1.19</v>
      </c>
      <c r="M263" s="159">
        <v>11</v>
      </c>
      <c r="N263" s="159">
        <v>40</v>
      </c>
      <c r="O263" s="159">
        <v>7</v>
      </c>
      <c r="P263" s="159">
        <v>0.7</v>
      </c>
      <c r="Q263" s="159">
        <v>149</v>
      </c>
      <c r="R263" s="159">
        <v>53</v>
      </c>
      <c r="S263" s="159">
        <v>20.8</v>
      </c>
      <c r="T263" s="159">
        <v>0.1</v>
      </c>
    </row>
    <row r="264" spans="1:20" x14ac:dyDescent="0.3">
      <c r="A264" s="42">
        <v>685</v>
      </c>
      <c r="B264" s="41" t="s">
        <v>40</v>
      </c>
      <c r="C264" s="42">
        <v>200</v>
      </c>
      <c r="D264" s="138">
        <v>0.2</v>
      </c>
      <c r="E264" s="124">
        <v>0</v>
      </c>
      <c r="F264" s="124">
        <v>15</v>
      </c>
      <c r="G264" s="131">
        <v>58</v>
      </c>
      <c r="H264" s="131">
        <v>0</v>
      </c>
      <c r="I264" s="209">
        <v>0.01</v>
      </c>
      <c r="J264" s="139">
        <v>0</v>
      </c>
      <c r="K264" s="139">
        <v>0.3</v>
      </c>
      <c r="L264" s="140">
        <v>0.09</v>
      </c>
      <c r="M264" s="140">
        <v>17</v>
      </c>
      <c r="N264" s="139">
        <v>7.2</v>
      </c>
      <c r="O264" s="141">
        <v>7</v>
      </c>
      <c r="P264" s="141">
        <v>0.9</v>
      </c>
      <c r="Q264" s="139">
        <v>0.8</v>
      </c>
      <c r="R264" s="139">
        <v>21</v>
      </c>
      <c r="S264" s="139">
        <v>0</v>
      </c>
      <c r="T264" s="139">
        <v>0</v>
      </c>
    </row>
    <row r="265" spans="1:20" x14ac:dyDescent="0.3">
      <c r="A265" s="62" t="s">
        <v>28</v>
      </c>
      <c r="B265" s="63" t="s">
        <v>32</v>
      </c>
      <c r="C265" s="62">
        <v>25</v>
      </c>
      <c r="D265" s="116">
        <v>1.9750000000000001</v>
      </c>
      <c r="E265" s="117">
        <v>0.25</v>
      </c>
      <c r="F265" s="117">
        <v>12.074999999999999</v>
      </c>
      <c r="G265" s="117">
        <v>58.45</v>
      </c>
      <c r="H265" s="64">
        <v>2.5000000000000001E-2</v>
      </c>
      <c r="I265" s="120">
        <v>6.3E-2</v>
      </c>
      <c r="J265" s="120">
        <v>0.05</v>
      </c>
      <c r="K265" s="120">
        <v>0</v>
      </c>
      <c r="L265" s="120">
        <v>1.4</v>
      </c>
      <c r="M265" s="120">
        <v>31.25</v>
      </c>
      <c r="N265" s="120">
        <v>32.299999999999997</v>
      </c>
      <c r="O265" s="120">
        <v>10.25</v>
      </c>
      <c r="P265" s="121">
        <v>0.9</v>
      </c>
      <c r="Q265" s="122">
        <v>118.25</v>
      </c>
      <c r="R265" s="123">
        <v>35.25</v>
      </c>
      <c r="S265" s="119">
        <v>0</v>
      </c>
      <c r="T265" s="119">
        <v>7.1999999999999998E-3</v>
      </c>
    </row>
    <row r="266" spans="1:20" ht="19.5" thickBot="1" x14ac:dyDescent="0.35">
      <c r="A266" s="62" t="s">
        <v>28</v>
      </c>
      <c r="B266" s="63" t="s">
        <v>29</v>
      </c>
      <c r="C266" s="62">
        <v>25</v>
      </c>
      <c r="D266" s="49">
        <v>1.25</v>
      </c>
      <c r="E266" s="50">
        <v>0.25</v>
      </c>
      <c r="F266" s="50">
        <v>11.4</v>
      </c>
      <c r="G266" s="50">
        <v>52.5</v>
      </c>
      <c r="H266" s="64">
        <v>2.5000000000000001E-2</v>
      </c>
      <c r="I266" s="53">
        <v>6.3E-2</v>
      </c>
      <c r="J266" s="53">
        <v>0.05</v>
      </c>
      <c r="K266" s="53">
        <v>0</v>
      </c>
      <c r="L266" s="53">
        <v>1.4</v>
      </c>
      <c r="M266" s="53">
        <v>31.25</v>
      </c>
      <c r="N266" s="53">
        <v>32.299999999999997</v>
      </c>
      <c r="O266" s="53">
        <v>10.25</v>
      </c>
      <c r="P266" s="53">
        <v>0.9</v>
      </c>
      <c r="Q266" s="53">
        <v>118.25</v>
      </c>
      <c r="R266" s="68">
        <v>35.25</v>
      </c>
      <c r="S266" s="44">
        <v>0</v>
      </c>
      <c r="T266" s="53">
        <v>7.1999999999999998E-3</v>
      </c>
    </row>
    <row r="267" spans="1:20" ht="19.5" thickBot="1" x14ac:dyDescent="0.3">
      <c r="A267" s="46"/>
      <c r="B267" s="73" t="s">
        <v>30</v>
      </c>
      <c r="C267" s="74"/>
      <c r="D267" s="98">
        <f>SUM(D262:D266)</f>
        <v>15.924999999999999</v>
      </c>
      <c r="E267" s="98">
        <f t="shared" ref="E267:T267" si="22">SUM(E262:E266)</f>
        <v>15.6</v>
      </c>
      <c r="F267" s="98">
        <f t="shared" si="22"/>
        <v>80.175000000000011</v>
      </c>
      <c r="G267" s="98">
        <f t="shared" si="22"/>
        <v>522.75</v>
      </c>
      <c r="H267" s="98">
        <f t="shared" si="22"/>
        <v>0.16</v>
      </c>
      <c r="I267" s="98">
        <f t="shared" si="22"/>
        <v>0.216</v>
      </c>
      <c r="J267" s="98">
        <f t="shared" si="22"/>
        <v>0.31</v>
      </c>
      <c r="K267" s="98">
        <f t="shared" si="22"/>
        <v>30.67</v>
      </c>
      <c r="L267" s="98">
        <f t="shared" si="22"/>
        <v>7.27</v>
      </c>
      <c r="M267" s="98">
        <f t="shared" si="22"/>
        <v>116.4</v>
      </c>
      <c r="N267" s="98">
        <f t="shared" si="22"/>
        <v>198.2</v>
      </c>
      <c r="O267" s="98">
        <f t="shared" si="22"/>
        <v>54.510000000000005</v>
      </c>
      <c r="P267" s="98">
        <f t="shared" si="22"/>
        <v>4.8099999999999996</v>
      </c>
      <c r="Q267" s="98">
        <f t="shared" si="22"/>
        <v>512.71</v>
      </c>
      <c r="R267" s="98">
        <f t="shared" si="22"/>
        <v>282.11</v>
      </c>
      <c r="S267" s="98">
        <f t="shared" si="22"/>
        <v>31.05</v>
      </c>
      <c r="T267" s="98">
        <f t="shared" si="22"/>
        <v>11.154399999999997</v>
      </c>
    </row>
    <row r="268" spans="1:20" x14ac:dyDescent="0.25">
      <c r="A268" s="99"/>
      <c r="B268" s="79"/>
      <c r="C268" s="78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</row>
    <row r="269" spans="1:20" x14ac:dyDescent="0.3">
      <c r="A269" s="321" t="s">
        <v>50</v>
      </c>
      <c r="B269" s="321"/>
      <c r="C269" s="321"/>
      <c r="D269" s="321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</row>
    <row r="270" spans="1:20" x14ac:dyDescent="0.3">
      <c r="A270" s="322" t="s">
        <v>10</v>
      </c>
      <c r="B270" s="322" t="s">
        <v>11</v>
      </c>
      <c r="C270" s="322" t="s">
        <v>12</v>
      </c>
      <c r="D270" s="322" t="s">
        <v>13</v>
      </c>
      <c r="E270" s="322"/>
      <c r="F270" s="322"/>
      <c r="G270" s="322" t="s">
        <v>14</v>
      </c>
      <c r="H270" s="322" t="s">
        <v>15</v>
      </c>
      <c r="I270" s="322"/>
      <c r="J270" s="322"/>
      <c r="K270" s="322"/>
      <c r="L270" s="329"/>
      <c r="M270" s="330" t="s">
        <v>16</v>
      </c>
      <c r="N270" s="330"/>
      <c r="O270" s="330"/>
      <c r="P270" s="330"/>
      <c r="Q270" s="330"/>
      <c r="R270" s="330"/>
      <c r="S270" s="330"/>
      <c r="T270" s="330"/>
    </row>
    <row r="271" spans="1:20" x14ac:dyDescent="0.25">
      <c r="A271" s="322"/>
      <c r="B271" s="322"/>
      <c r="C271" s="322"/>
      <c r="D271" s="81" t="s">
        <v>17</v>
      </c>
      <c r="E271" s="81" t="s">
        <v>18</v>
      </c>
      <c r="F271" s="81" t="s">
        <v>19</v>
      </c>
      <c r="G271" s="322"/>
      <c r="H271" s="127" t="s">
        <v>20</v>
      </c>
      <c r="I271" s="127" t="s">
        <v>21</v>
      </c>
      <c r="J271" s="127" t="s">
        <v>79</v>
      </c>
      <c r="K271" s="127" t="s">
        <v>80</v>
      </c>
      <c r="L271" s="127" t="s">
        <v>104</v>
      </c>
      <c r="M271" s="127" t="s">
        <v>81</v>
      </c>
      <c r="N271" s="127" t="s">
        <v>82</v>
      </c>
      <c r="O271" s="127" t="s">
        <v>22</v>
      </c>
      <c r="P271" s="127" t="s">
        <v>23</v>
      </c>
      <c r="Q271" s="127" t="s">
        <v>24</v>
      </c>
      <c r="R271" s="127" t="s">
        <v>83</v>
      </c>
      <c r="S271" s="127" t="s">
        <v>25</v>
      </c>
      <c r="T271" s="127" t="s">
        <v>26</v>
      </c>
    </row>
    <row r="272" spans="1:20" x14ac:dyDescent="0.3">
      <c r="A272" s="155">
        <v>88</v>
      </c>
      <c r="B272" s="158" t="s">
        <v>52</v>
      </c>
      <c r="C272" s="155">
        <v>200</v>
      </c>
      <c r="D272" s="149">
        <v>1.44</v>
      </c>
      <c r="E272" s="211">
        <v>3.98</v>
      </c>
      <c r="F272" s="211">
        <v>6.5</v>
      </c>
      <c r="G272" s="212">
        <v>67.58</v>
      </c>
      <c r="H272" s="212">
        <v>0.04</v>
      </c>
      <c r="I272" s="212">
        <v>0.04</v>
      </c>
      <c r="J272" s="212">
        <v>14.78</v>
      </c>
      <c r="K272" s="212">
        <v>112.24</v>
      </c>
      <c r="L272" s="212">
        <v>0.65</v>
      </c>
      <c r="M272" s="212">
        <v>27.18</v>
      </c>
      <c r="N272" s="212">
        <v>30</v>
      </c>
      <c r="O272" s="212">
        <v>17.760000000000002</v>
      </c>
      <c r="P272" s="212">
        <v>0.66</v>
      </c>
      <c r="Q272" s="212">
        <v>94.8</v>
      </c>
      <c r="R272" s="212">
        <v>242.4</v>
      </c>
      <c r="S272" s="151">
        <v>14.95</v>
      </c>
      <c r="T272" s="212">
        <v>0.22</v>
      </c>
    </row>
    <row r="273" spans="1:20" x14ac:dyDescent="0.3">
      <c r="A273" s="195">
        <v>263</v>
      </c>
      <c r="B273" s="203" t="s">
        <v>101</v>
      </c>
      <c r="C273" s="195">
        <v>230</v>
      </c>
      <c r="D273" s="204">
        <v>15.34</v>
      </c>
      <c r="E273" s="205">
        <v>39.51</v>
      </c>
      <c r="F273" s="205">
        <v>22.61</v>
      </c>
      <c r="G273" s="205">
        <v>496.8</v>
      </c>
      <c r="H273" s="206">
        <v>0.35</v>
      </c>
      <c r="I273" s="206">
        <v>0.36299999999999999</v>
      </c>
      <c r="J273" s="207">
        <v>1.84</v>
      </c>
      <c r="K273" s="141">
        <v>108.3</v>
      </c>
      <c r="L273" s="205">
        <v>0.95</v>
      </c>
      <c r="M273" s="205">
        <v>28.24</v>
      </c>
      <c r="N273" s="205">
        <v>228.8</v>
      </c>
      <c r="O273" s="205">
        <v>57.61</v>
      </c>
      <c r="P273" s="195">
        <v>2.84</v>
      </c>
      <c r="Q273" s="203">
        <v>364.11</v>
      </c>
      <c r="R273" s="195">
        <v>455.22</v>
      </c>
      <c r="S273" s="204">
        <v>1.06E-3</v>
      </c>
      <c r="T273" s="205">
        <v>3.6000000000000002E-4</v>
      </c>
    </row>
    <row r="274" spans="1:20" x14ac:dyDescent="0.25">
      <c r="A274" s="155">
        <v>372</v>
      </c>
      <c r="B274" s="154" t="s">
        <v>90</v>
      </c>
      <c r="C274" s="185">
        <v>200</v>
      </c>
      <c r="D274" s="156">
        <v>1</v>
      </c>
      <c r="E274" s="157">
        <v>0.2</v>
      </c>
      <c r="F274" s="157">
        <v>25.6</v>
      </c>
      <c r="G274" s="139">
        <v>86.6</v>
      </c>
      <c r="H274" s="139">
        <v>0.02</v>
      </c>
      <c r="I274" s="139">
        <v>0</v>
      </c>
      <c r="J274" s="139">
        <v>4</v>
      </c>
      <c r="K274" s="139">
        <v>0</v>
      </c>
      <c r="L274" s="141">
        <v>0.2</v>
      </c>
      <c r="M274" s="139">
        <v>14</v>
      </c>
      <c r="N274" s="139">
        <v>14</v>
      </c>
      <c r="O274" s="139">
        <v>8</v>
      </c>
      <c r="P274" s="139">
        <v>2.8</v>
      </c>
      <c r="Q274" s="139">
        <v>12</v>
      </c>
      <c r="R274" s="139">
        <v>240</v>
      </c>
      <c r="S274" s="139">
        <v>8.0000000000000002E-3</v>
      </c>
      <c r="T274" s="139">
        <v>8.0000000000000002E-3</v>
      </c>
    </row>
    <row r="275" spans="1:20" x14ac:dyDescent="0.3">
      <c r="A275" s="62" t="s">
        <v>28</v>
      </c>
      <c r="B275" s="63" t="s">
        <v>32</v>
      </c>
      <c r="C275" s="62">
        <v>25</v>
      </c>
      <c r="D275" s="49">
        <v>1.9750000000000001</v>
      </c>
      <c r="E275" s="50">
        <v>0.25</v>
      </c>
      <c r="F275" s="50">
        <v>12.074999999999999</v>
      </c>
      <c r="G275" s="50">
        <v>58.45</v>
      </c>
      <c r="H275" s="64">
        <v>2.5000000000000001E-2</v>
      </c>
      <c r="I275" s="65">
        <v>6.3E-2</v>
      </c>
      <c r="J275" s="65">
        <v>0.05</v>
      </c>
      <c r="K275" s="65">
        <v>0</v>
      </c>
      <c r="L275" s="65">
        <v>1.4</v>
      </c>
      <c r="M275" s="65">
        <v>31.25</v>
      </c>
      <c r="N275" s="65">
        <v>32.299999999999997</v>
      </c>
      <c r="O275" s="65">
        <v>10.25</v>
      </c>
      <c r="P275" s="66">
        <v>0.9</v>
      </c>
      <c r="Q275" s="67">
        <v>118.25</v>
      </c>
      <c r="R275" s="68">
        <v>35.25</v>
      </c>
      <c r="S275" s="44">
        <v>0</v>
      </c>
      <c r="T275" s="53">
        <v>7.1999999999999998E-3</v>
      </c>
    </row>
    <row r="276" spans="1:20" ht="19.5" thickBot="1" x14ac:dyDescent="0.35">
      <c r="A276" s="62" t="s">
        <v>28</v>
      </c>
      <c r="B276" s="63" t="s">
        <v>29</v>
      </c>
      <c r="C276" s="62">
        <v>25</v>
      </c>
      <c r="D276" s="49">
        <v>1.25</v>
      </c>
      <c r="E276" s="50">
        <v>0.25</v>
      </c>
      <c r="F276" s="50">
        <v>11.4</v>
      </c>
      <c r="G276" s="50">
        <v>52.5</v>
      </c>
      <c r="H276" s="64">
        <v>2.5000000000000001E-2</v>
      </c>
      <c r="I276" s="53">
        <v>6.3E-2</v>
      </c>
      <c r="J276" s="53">
        <v>0.05</v>
      </c>
      <c r="K276" s="53">
        <v>0</v>
      </c>
      <c r="L276" s="53">
        <v>1.4</v>
      </c>
      <c r="M276" s="53">
        <v>31.25</v>
      </c>
      <c r="N276" s="53">
        <v>32.299999999999997</v>
      </c>
      <c r="O276" s="53">
        <v>10.25</v>
      </c>
      <c r="P276" s="53">
        <v>0.9</v>
      </c>
      <c r="Q276" s="53">
        <v>118.25</v>
      </c>
      <c r="R276" s="68">
        <v>35.25</v>
      </c>
      <c r="S276" s="44">
        <v>0</v>
      </c>
      <c r="T276" s="53">
        <v>7.1999999999999998E-3</v>
      </c>
    </row>
    <row r="277" spans="1:20" ht="19.5" thickBot="1" x14ac:dyDescent="0.3">
      <c r="A277" s="46"/>
      <c r="B277" s="73" t="s">
        <v>30</v>
      </c>
      <c r="C277" s="74"/>
      <c r="D277" s="98">
        <f>SUM(D272:D276)</f>
        <v>21.005000000000003</v>
      </c>
      <c r="E277" s="98">
        <f t="shared" ref="E277:T277" si="23">SUM(E272:E276)</f>
        <v>44.19</v>
      </c>
      <c r="F277" s="98">
        <f t="shared" si="23"/>
        <v>78.185000000000002</v>
      </c>
      <c r="G277" s="98">
        <f t="shared" si="23"/>
        <v>761.93000000000006</v>
      </c>
      <c r="H277" s="98">
        <f t="shared" si="23"/>
        <v>0.46</v>
      </c>
      <c r="I277" s="98">
        <f t="shared" si="23"/>
        <v>0.52899999999999991</v>
      </c>
      <c r="J277" s="98">
        <f t="shared" si="23"/>
        <v>20.720000000000002</v>
      </c>
      <c r="K277" s="98">
        <f t="shared" si="23"/>
        <v>220.54</v>
      </c>
      <c r="L277" s="98">
        <f t="shared" si="23"/>
        <v>4.5999999999999996</v>
      </c>
      <c r="M277" s="98">
        <f t="shared" si="23"/>
        <v>131.92000000000002</v>
      </c>
      <c r="N277" s="98">
        <f t="shared" si="23"/>
        <v>337.40000000000003</v>
      </c>
      <c r="O277" s="98">
        <f t="shared" si="23"/>
        <v>103.87</v>
      </c>
      <c r="P277" s="98">
        <f t="shared" si="23"/>
        <v>8.1</v>
      </c>
      <c r="Q277" s="98">
        <f t="shared" si="23"/>
        <v>707.41000000000008</v>
      </c>
      <c r="R277" s="98">
        <f t="shared" si="23"/>
        <v>1008.12</v>
      </c>
      <c r="S277" s="98">
        <f t="shared" si="23"/>
        <v>14.959059999999999</v>
      </c>
      <c r="T277" s="98">
        <f t="shared" si="23"/>
        <v>0.24276000000000003</v>
      </c>
    </row>
  </sheetData>
  <mergeCells count="192">
    <mergeCell ref="H260:L260"/>
    <mergeCell ref="M260:T260"/>
    <mergeCell ref="A269:D269"/>
    <mergeCell ref="A270:A271"/>
    <mergeCell ref="B270:B271"/>
    <mergeCell ref="C270:C271"/>
    <mergeCell ref="D270:F270"/>
    <mergeCell ref="G270:G271"/>
    <mergeCell ref="H270:L270"/>
    <mergeCell ref="M270:T270"/>
    <mergeCell ref="A258:D258"/>
    <mergeCell ref="A260:A261"/>
    <mergeCell ref="B260:B261"/>
    <mergeCell ref="C260:C261"/>
    <mergeCell ref="D260:F260"/>
    <mergeCell ref="G260:G261"/>
    <mergeCell ref="A236:D236"/>
    <mergeCell ref="A246:D246"/>
    <mergeCell ref="A247:A248"/>
    <mergeCell ref="B247:B248"/>
    <mergeCell ref="C247:C248"/>
    <mergeCell ref="D247:F247"/>
    <mergeCell ref="G247:G248"/>
    <mergeCell ref="H247:L247"/>
    <mergeCell ref="M247:T247"/>
    <mergeCell ref="A216:A217"/>
    <mergeCell ref="B216:B217"/>
    <mergeCell ref="C216:C217"/>
    <mergeCell ref="D216:F216"/>
    <mergeCell ref="G216:G217"/>
    <mergeCell ref="H216:L216"/>
    <mergeCell ref="M216:T216"/>
    <mergeCell ref="H225:L225"/>
    <mergeCell ref="M225:T225"/>
    <mergeCell ref="A238:A239"/>
    <mergeCell ref="B238:B239"/>
    <mergeCell ref="C238:C239"/>
    <mergeCell ref="D238:F238"/>
    <mergeCell ref="G238:G239"/>
    <mergeCell ref="H238:L238"/>
    <mergeCell ref="M238:T238"/>
    <mergeCell ref="A224:D224"/>
    <mergeCell ref="A225:A226"/>
    <mergeCell ref="B225:B226"/>
    <mergeCell ref="C225:C226"/>
    <mergeCell ref="D225:F225"/>
    <mergeCell ref="G225:G226"/>
    <mergeCell ref="A214:D214"/>
    <mergeCell ref="A136:D136"/>
    <mergeCell ref="A137:A138"/>
    <mergeCell ref="B137:B138"/>
    <mergeCell ref="C137:C138"/>
    <mergeCell ref="D137:F137"/>
    <mergeCell ref="G137:G138"/>
    <mergeCell ref="A127:A128"/>
    <mergeCell ref="B127:B128"/>
    <mergeCell ref="C127:C128"/>
    <mergeCell ref="D127:F127"/>
    <mergeCell ref="A203:D203"/>
    <mergeCell ref="A204:A205"/>
    <mergeCell ref="B204:B205"/>
    <mergeCell ref="C204:C205"/>
    <mergeCell ref="D204:F204"/>
    <mergeCell ref="G204:G205"/>
    <mergeCell ref="B192:E192"/>
    <mergeCell ref="A194:A195"/>
    <mergeCell ref="B194:B195"/>
    <mergeCell ref="C194:C195"/>
    <mergeCell ref="D194:F194"/>
    <mergeCell ref="G194:G195"/>
    <mergeCell ref="A158:D158"/>
    <mergeCell ref="H194:L194"/>
    <mergeCell ref="M194:T194"/>
    <mergeCell ref="H204:L204"/>
    <mergeCell ref="M204:T204"/>
    <mergeCell ref="A180:D180"/>
    <mergeCell ref="A181:A182"/>
    <mergeCell ref="B181:B182"/>
    <mergeCell ref="C181:C182"/>
    <mergeCell ref="D181:F181"/>
    <mergeCell ref="G181:G182"/>
    <mergeCell ref="H181:L181"/>
    <mergeCell ref="M181:T181"/>
    <mergeCell ref="H159:L159"/>
    <mergeCell ref="M159:T159"/>
    <mergeCell ref="B169:E169"/>
    <mergeCell ref="A171:A172"/>
    <mergeCell ref="B171:B172"/>
    <mergeCell ref="C171:C172"/>
    <mergeCell ref="D171:F171"/>
    <mergeCell ref="G171:G172"/>
    <mergeCell ref="H171:L171"/>
    <mergeCell ref="M171:T171"/>
    <mergeCell ref="A159:A160"/>
    <mergeCell ref="B159:B160"/>
    <mergeCell ref="C159:C160"/>
    <mergeCell ref="D159:F159"/>
    <mergeCell ref="G159:G160"/>
    <mergeCell ref="B147:E147"/>
    <mergeCell ref="A149:A150"/>
    <mergeCell ref="B149:B150"/>
    <mergeCell ref="C149:C150"/>
    <mergeCell ref="D149:F149"/>
    <mergeCell ref="G149:G150"/>
    <mergeCell ref="H149:L149"/>
    <mergeCell ref="M149:T149"/>
    <mergeCell ref="A125:D125"/>
    <mergeCell ref="G127:G128"/>
    <mergeCell ref="H127:L127"/>
    <mergeCell ref="M127:T127"/>
    <mergeCell ref="H137:L137"/>
    <mergeCell ref="M137:T137"/>
    <mergeCell ref="A113:D113"/>
    <mergeCell ref="A114:A115"/>
    <mergeCell ref="B114:B115"/>
    <mergeCell ref="C114:C115"/>
    <mergeCell ref="D114:F114"/>
    <mergeCell ref="G114:G115"/>
    <mergeCell ref="H93:L93"/>
    <mergeCell ref="M93:T93"/>
    <mergeCell ref="A103:D103"/>
    <mergeCell ref="A105:A106"/>
    <mergeCell ref="B105:B106"/>
    <mergeCell ref="C105:C106"/>
    <mergeCell ref="D105:F105"/>
    <mergeCell ref="G105:G106"/>
    <mergeCell ref="H105:L105"/>
    <mergeCell ref="M105:T105"/>
    <mergeCell ref="A93:A94"/>
    <mergeCell ref="B93:B94"/>
    <mergeCell ref="C93:C94"/>
    <mergeCell ref="D93:F93"/>
    <mergeCell ref="G93:G94"/>
    <mergeCell ref="H114:L114"/>
    <mergeCell ref="M114:T114"/>
    <mergeCell ref="A59:D59"/>
    <mergeCell ref="A61:A62"/>
    <mergeCell ref="B61:B62"/>
    <mergeCell ref="C61:C62"/>
    <mergeCell ref="D61:F61"/>
    <mergeCell ref="G61:G62"/>
    <mergeCell ref="H61:L61"/>
    <mergeCell ref="M61:T61"/>
    <mergeCell ref="A92:D92"/>
    <mergeCell ref="M71:T71"/>
    <mergeCell ref="A83:A84"/>
    <mergeCell ref="B83:B84"/>
    <mergeCell ref="C83:C84"/>
    <mergeCell ref="D83:F83"/>
    <mergeCell ref="G83:G84"/>
    <mergeCell ref="H83:L83"/>
    <mergeCell ref="M83:T83"/>
    <mergeCell ref="A71:A72"/>
    <mergeCell ref="B71:B72"/>
    <mergeCell ref="C71:C72"/>
    <mergeCell ref="D71:F71"/>
    <mergeCell ref="G71:G72"/>
    <mergeCell ref="H71:L71"/>
    <mergeCell ref="A81:D81"/>
    <mergeCell ref="A47:D47"/>
    <mergeCell ref="A48:A49"/>
    <mergeCell ref="B48:B49"/>
    <mergeCell ref="C48:C49"/>
    <mergeCell ref="D48:F48"/>
    <mergeCell ref="G48:G49"/>
    <mergeCell ref="H25:L25"/>
    <mergeCell ref="M25:T25"/>
    <mergeCell ref="A36:D36"/>
    <mergeCell ref="A38:A39"/>
    <mergeCell ref="B38:B39"/>
    <mergeCell ref="C38:C39"/>
    <mergeCell ref="D38:F38"/>
    <mergeCell ref="G38:G39"/>
    <mergeCell ref="H38:L38"/>
    <mergeCell ref="M38:T38"/>
    <mergeCell ref="H48:L48"/>
    <mergeCell ref="M48:T48"/>
    <mergeCell ref="A24:D24"/>
    <mergeCell ref="A25:A26"/>
    <mergeCell ref="B25:B26"/>
    <mergeCell ref="C25:C26"/>
    <mergeCell ref="D25:F25"/>
    <mergeCell ref="G25:G26"/>
    <mergeCell ref="C10:N11"/>
    <mergeCell ref="A13:D13"/>
    <mergeCell ref="A15:A16"/>
    <mergeCell ref="B15:B16"/>
    <mergeCell ref="C15:C16"/>
    <mergeCell ref="D15:F15"/>
    <mergeCell ref="G15:G16"/>
    <mergeCell ref="H15:L15"/>
    <mergeCell ref="M15:T15"/>
  </mergeCells>
  <pageMargins left="0.7" right="0.7" top="0.75" bottom="0.75" header="0.3" footer="0.3"/>
  <pageSetup paperSize="9" scale="37" orientation="portrait" r:id="rId1"/>
  <rowBreaks count="4" manualBreakCount="4">
    <brk id="57" max="19" man="1"/>
    <brk id="145" max="19" man="1"/>
    <brk id="136" max="16383" man="1"/>
    <brk id="21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 кл</vt:lpstr>
      <vt:lpstr>5-11 кл</vt:lpstr>
      <vt:lpstr>'1-4 кл'!Область_печати</vt:lpstr>
      <vt:lpstr>'5-11 кл'!Область_печати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2024-02-09T07:54:57Z</dcterms:modified>
</cp:coreProperties>
</file>